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ulboyde\Desktop\"/>
    </mc:Choice>
  </mc:AlternateContent>
  <bookViews>
    <workbookView xWindow="0" yWindow="0" windowWidth="15360" windowHeight="7620" tabRatio="631"/>
  </bookViews>
  <sheets>
    <sheet name="Contacto" sheetId="1" r:id="rId1"/>
    <sheet name="Instructivo" sheetId="4" r:id="rId2"/>
    <sheet name="Base Datos" sheetId="2" state="hidden" r:id="rId3"/>
    <sheet name="Listas Desplegables" sheetId="3" state="hidden" r:id="rId4"/>
  </sheets>
  <definedNames>
    <definedName name="_xlnm.Print_Area" localSheetId="0">Contacto!$B$1:$M$66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" i="2" l="1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2" i="2"/>
  <c r="AB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2" i="2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2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2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2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2" i="2"/>
  <c r="AD3" i="2" l="1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2" i="2"/>
  <c r="T2" i="2"/>
  <c r="R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2" i="2"/>
  <c r="A10" i="2"/>
  <c r="B10" i="2"/>
  <c r="C10" i="2"/>
  <c r="D10" i="2"/>
  <c r="E10" i="2"/>
  <c r="F10" i="2"/>
  <c r="H10" i="2"/>
  <c r="K10" i="2"/>
  <c r="G10" i="2" s="1"/>
  <c r="AA10" i="2"/>
  <c r="A11" i="2"/>
  <c r="B11" i="2"/>
  <c r="C11" i="2"/>
  <c r="D11" i="2"/>
  <c r="E11" i="2"/>
  <c r="F11" i="2"/>
  <c r="H11" i="2"/>
  <c r="K11" i="2"/>
  <c r="G11" i="2" s="1"/>
  <c r="AA11" i="2"/>
  <c r="A12" i="2"/>
  <c r="B12" i="2"/>
  <c r="C12" i="2"/>
  <c r="D12" i="2"/>
  <c r="E12" i="2"/>
  <c r="F12" i="2"/>
  <c r="H12" i="2"/>
  <c r="K12" i="2"/>
  <c r="G12" i="2" s="1"/>
  <c r="AA12" i="2"/>
  <c r="A13" i="2"/>
  <c r="B13" i="2"/>
  <c r="C13" i="2"/>
  <c r="D13" i="2"/>
  <c r="E13" i="2"/>
  <c r="F13" i="2"/>
  <c r="H13" i="2"/>
  <c r="K13" i="2"/>
  <c r="I13" i="2" s="1"/>
  <c r="AA13" i="2"/>
  <c r="A14" i="2"/>
  <c r="B14" i="2"/>
  <c r="C14" i="2"/>
  <c r="D14" i="2"/>
  <c r="E14" i="2"/>
  <c r="F14" i="2"/>
  <c r="H14" i="2"/>
  <c r="K14" i="2"/>
  <c r="I14" i="2" s="1"/>
  <c r="AA14" i="2"/>
  <c r="A15" i="2"/>
  <c r="B15" i="2"/>
  <c r="C15" i="2"/>
  <c r="D15" i="2"/>
  <c r="E15" i="2"/>
  <c r="F15" i="2"/>
  <c r="H15" i="2"/>
  <c r="K15" i="2"/>
  <c r="G15" i="2" s="1"/>
  <c r="AA15" i="2"/>
  <c r="A16" i="2"/>
  <c r="B16" i="2"/>
  <c r="C16" i="2"/>
  <c r="D16" i="2"/>
  <c r="E16" i="2"/>
  <c r="F16" i="2"/>
  <c r="H16" i="2"/>
  <c r="K16" i="2"/>
  <c r="G16" i="2" s="1"/>
  <c r="AA16" i="2"/>
  <c r="I10" i="2" l="1"/>
  <c r="I12" i="2"/>
  <c r="G14" i="2"/>
  <c r="I16" i="2"/>
  <c r="I15" i="2"/>
  <c r="G13" i="2"/>
  <c r="I11" i="2"/>
  <c r="AA3" i="2" l="1"/>
  <c r="AA4" i="2"/>
  <c r="AA5" i="2"/>
  <c r="AA6" i="2"/>
  <c r="AA7" i="2"/>
  <c r="AA8" i="2"/>
  <c r="AA9" i="2"/>
  <c r="AA2" i="2"/>
  <c r="H3" i="2" l="1"/>
  <c r="H4" i="2"/>
  <c r="H5" i="2"/>
  <c r="H6" i="2"/>
  <c r="H7" i="2"/>
  <c r="H8" i="2"/>
  <c r="H9" i="2"/>
  <c r="H2" i="2"/>
  <c r="A3" i="2"/>
  <c r="A4" i="2"/>
  <c r="A5" i="2"/>
  <c r="A6" i="2"/>
  <c r="A7" i="2"/>
  <c r="A8" i="2"/>
  <c r="A9" i="2"/>
  <c r="A2" i="2"/>
  <c r="B3" i="2"/>
  <c r="B4" i="2"/>
  <c r="B5" i="2"/>
  <c r="B6" i="2"/>
  <c r="B7" i="2"/>
  <c r="B8" i="2"/>
  <c r="B9" i="2"/>
  <c r="B2" i="2"/>
  <c r="L13" i="3"/>
  <c r="L14" i="3"/>
  <c r="L15" i="3"/>
  <c r="L16" i="3"/>
  <c r="L3" i="3"/>
  <c r="L4" i="3"/>
  <c r="L5" i="3"/>
  <c r="L6" i="3"/>
  <c r="L7" i="3"/>
  <c r="L8" i="3"/>
  <c r="L9" i="3"/>
  <c r="L10" i="3"/>
  <c r="L11" i="3"/>
  <c r="L12" i="3"/>
  <c r="L2" i="3"/>
  <c r="K3" i="2"/>
  <c r="K4" i="2"/>
  <c r="K5" i="2"/>
  <c r="K6" i="2"/>
  <c r="K7" i="2"/>
  <c r="K8" i="2"/>
  <c r="K9" i="2"/>
  <c r="K2" i="2"/>
  <c r="G2" i="2" s="1"/>
  <c r="G7" i="2" l="1"/>
  <c r="I7" i="2"/>
  <c r="G3" i="2"/>
  <c r="I3" i="2"/>
  <c r="G6" i="2"/>
  <c r="I6" i="2"/>
  <c r="G9" i="2"/>
  <c r="I9" i="2"/>
  <c r="G5" i="2"/>
  <c r="I5" i="2"/>
  <c r="G8" i="2"/>
  <c r="I8" i="2"/>
  <c r="G4" i="2"/>
  <c r="I4" i="2"/>
  <c r="I2" i="2"/>
  <c r="F9" i="2" l="1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  <c r="C2" i="2"/>
  <c r="C3" i="2"/>
  <c r="C4" i="2"/>
  <c r="C5" i="2"/>
  <c r="C6" i="2"/>
  <c r="C7" i="2"/>
  <c r="C8" i="2"/>
  <c r="C9" i="2"/>
  <c r="D3" i="2" l="1"/>
  <c r="D4" i="2"/>
  <c r="D5" i="2"/>
  <c r="D6" i="2"/>
  <c r="D7" i="2"/>
  <c r="D8" i="2"/>
  <c r="D9" i="2"/>
  <c r="D2" i="2"/>
</calcChain>
</file>

<file path=xl/comments1.xml><?xml version="1.0" encoding="utf-8"?>
<comments xmlns="http://schemas.openxmlformats.org/spreadsheetml/2006/main">
  <authors>
    <author>BOYDE MEJIAS, LUZMAR DEL VALLE</author>
  </authors>
  <commentLis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Administrador: </t>
        </r>
        <r>
          <rPr>
            <sz val="9"/>
            <color indexed="81"/>
            <rFont val="Tahoma"/>
            <family val="2"/>
          </rPr>
          <t>Indicar que servicio ofrece.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<sst xmlns="http://schemas.openxmlformats.org/spreadsheetml/2006/main" count="884" uniqueCount="857">
  <si>
    <t>Razón Social</t>
  </si>
  <si>
    <t>RIF</t>
  </si>
  <si>
    <t>Área</t>
  </si>
  <si>
    <t>Bienestar</t>
  </si>
  <si>
    <t>Dotación de Uniformes</t>
  </si>
  <si>
    <t>Juguetes</t>
  </si>
  <si>
    <t>Promocionales</t>
  </si>
  <si>
    <t>Punto de venta / Exhibición</t>
  </si>
  <si>
    <t>Punto de venta / Impresos</t>
  </si>
  <si>
    <t>Clasificación</t>
  </si>
  <si>
    <t>Distribuidor</t>
  </si>
  <si>
    <t>Fabricante</t>
  </si>
  <si>
    <t>Importador</t>
  </si>
  <si>
    <t>Si</t>
  </si>
  <si>
    <t>No</t>
  </si>
  <si>
    <t xml:space="preserve">Historial con Empresas Polar </t>
  </si>
  <si>
    <t>Observaciones:</t>
  </si>
  <si>
    <t>Anexos:</t>
  </si>
  <si>
    <t>Dirección de Compras</t>
  </si>
  <si>
    <t>Fecha:</t>
  </si>
  <si>
    <t>Condición_Prov</t>
  </si>
  <si>
    <t>País</t>
  </si>
  <si>
    <t>Estado</t>
  </si>
  <si>
    <t>Clasificación del proveedor</t>
  </si>
  <si>
    <t>Categoria</t>
  </si>
  <si>
    <t>Marca</t>
  </si>
  <si>
    <t>Material</t>
  </si>
  <si>
    <t>Sustrato</t>
  </si>
  <si>
    <t>Persona Contacto 1</t>
  </si>
  <si>
    <t>Persona Contacto 2</t>
  </si>
  <si>
    <t>Director</t>
  </si>
  <si>
    <t>Teléfono 1</t>
  </si>
  <si>
    <t>Teléfono 2</t>
  </si>
  <si>
    <t>Teléfono 3</t>
  </si>
  <si>
    <t xml:space="preserve">Celular 1 </t>
  </si>
  <si>
    <t xml:space="preserve">Celular 2 </t>
  </si>
  <si>
    <t>Celular Director</t>
  </si>
  <si>
    <t>Correo 1</t>
  </si>
  <si>
    <t>Correo 2</t>
  </si>
  <si>
    <t>Correo Director</t>
  </si>
  <si>
    <t>Página Web</t>
  </si>
  <si>
    <t>Obervaciones</t>
  </si>
  <si>
    <t>Código SAP</t>
  </si>
  <si>
    <t>Activo</t>
  </si>
  <si>
    <t>Elegible</t>
  </si>
  <si>
    <t>No elegible</t>
  </si>
  <si>
    <t>Inactivo</t>
  </si>
  <si>
    <t>Bloqueado</t>
  </si>
  <si>
    <t>Hogar</t>
  </si>
  <si>
    <t>Impresos /Digital</t>
  </si>
  <si>
    <t>Punto de venta</t>
  </si>
  <si>
    <t>Activos de comercialización</t>
  </si>
  <si>
    <t>Alimentos</t>
  </si>
  <si>
    <t>Articulos deportivos</t>
  </si>
  <si>
    <t>Desechables</t>
  </si>
  <si>
    <t>Electrónicos</t>
  </si>
  <si>
    <t>Empaques</t>
  </si>
  <si>
    <t>Exhibición/ Desarrollo mobiliario</t>
  </si>
  <si>
    <t>Exhibición/ Exhibidores</t>
  </si>
  <si>
    <t>Exhibición/ Revestimientos</t>
  </si>
  <si>
    <t>Impresos / Litográficos</t>
  </si>
  <si>
    <t>Material promocional</t>
  </si>
  <si>
    <t>Premiaciones</t>
  </si>
  <si>
    <t>Textiles</t>
  </si>
  <si>
    <t>Nombre</t>
  </si>
  <si>
    <t>Materiales</t>
  </si>
  <si>
    <t>FORMULARIO CONTACTO PROVEEDOR</t>
  </si>
  <si>
    <t>Sub.Categoria</t>
  </si>
  <si>
    <t>Extensión 1</t>
  </si>
  <si>
    <t>Extensión 2</t>
  </si>
  <si>
    <t>Extensión 3</t>
  </si>
  <si>
    <t>Material Promocional</t>
  </si>
  <si>
    <t>¿Cómo se enteró de nosotros?</t>
  </si>
  <si>
    <t>1.1 - Registro Mercantil o Acta Constitutiva y Estatutos Sociales de la empresa.</t>
  </si>
  <si>
    <t>SI</t>
  </si>
  <si>
    <t>NO</t>
  </si>
  <si>
    <t>Indique si posee los siguientes Documentos:</t>
  </si>
  <si>
    <t>1.2 - Registro Único de Información Fiscal (RIF)  de la empresa.</t>
  </si>
  <si>
    <t>1.3 - Última reforma al Acta Constitutiva  de  la  empresa.</t>
  </si>
  <si>
    <t>1.9 - Última Declaración de Impuesto Sobre la Renta (ISLR) de la empresa.</t>
  </si>
  <si>
    <t>2.4 - Constancia del registro RACDA (Registro de Actividades Capaces de Degradar el Ambiente).</t>
  </si>
  <si>
    <t>2.7 - Registro Sanitario de la empresa.</t>
  </si>
  <si>
    <t xml:space="preserve">¿Ha realizado negocios con Empresas Polar anteriormente? </t>
  </si>
  <si>
    <t>¿Vigente?</t>
  </si>
  <si>
    <t>No Aplica</t>
  </si>
  <si>
    <t>A00000 Agricultura, ganaderia, caza</t>
  </si>
  <si>
    <t>A00001 Pollos y Cerdos</t>
  </si>
  <si>
    <t>A01114 Cultivo de remolacha azucarera, caña de azúcar y sorgo de grano.</t>
  </si>
  <si>
    <t>A01114A Cultivo de leguminosas como guisantes y frijoles</t>
  </si>
  <si>
    <t>A01116 Cultivo de semillas oleaginosas y de frutas y nueces oleaginosas</t>
  </si>
  <si>
    <t>A01116A Cultivo de cacahuetes (maní), soja y colza.</t>
  </si>
  <si>
    <t>A01118 Cultivo de conos de lúpulo, raíces de achicoria</t>
  </si>
  <si>
    <t>A01118A Cultivo de raíces y tubérculos con gran contenido de almidón o inulina</t>
  </si>
  <si>
    <t>A01119 Cultivo de algodón y otras plantas que dan materias textiles.</t>
  </si>
  <si>
    <t>A01119A Cultivo de plantas uso principalmente en farmacia y p/insecticidas, fungicidas</t>
  </si>
  <si>
    <t>A01121 Cultivo de hortalizas: tomates, melones, calabazas, cebollas, coles, lechugas.</t>
  </si>
  <si>
    <t>A01121A Cultivo pepinos, zanahoria, fríjoles, maíz dulce, calabacin, berenjenas, puerros</t>
  </si>
  <si>
    <t>A01131 Cultivo frutas: manzanas, peras, frutas cítricas, albaricoques,  fresas, bayas.</t>
  </si>
  <si>
    <t>A01131A Cultivo de cerezas, melocotones, plátanos, aguacates, guayabas y dátiles</t>
  </si>
  <si>
    <t>A01132 Cultivo de uvas de mesa y uvas para la producción de vino</t>
  </si>
  <si>
    <t>A01133 Producción de vino a partir uvas de producción propias (incluida por excepción)</t>
  </si>
  <si>
    <t>A011361 Cultivo de especias: semillas, como anís, cilantro o comino</t>
  </si>
  <si>
    <t>A011362 Cultivo de especias: hojas, como laurel, albahaca o tomillo</t>
  </si>
  <si>
    <t>A011363 Cultivo de especias: flores, como la canela</t>
  </si>
  <si>
    <t>A011364 Cultivo de especias: frutos, como los clavos de olor</t>
  </si>
  <si>
    <t>A011365 Cultivo de especias: otras especias, como el jengibre o la nuez moscada</t>
  </si>
  <si>
    <t>A1112 Cultivo de cereales, como arroz, trigo blando y duro, centeno, cebada y avena.</t>
  </si>
  <si>
    <t>A1112A Cultivo de cereales como: cebada malteada, maíz (excepto maíz dulce)</t>
  </si>
  <si>
    <t>B00000 Pesca</t>
  </si>
  <si>
    <t>B05012 Extracción de crustáceos y moluscos marinos y de agua dulce</t>
  </si>
  <si>
    <t>B05015 Producción, elaboración y conservación del pescado</t>
  </si>
  <si>
    <t>C00000 Minas y canteras</t>
  </si>
  <si>
    <t>C14222 Producción sal mediante evaporación al sol de agua de mar y otras aguas salinas</t>
  </si>
  <si>
    <t>C14223 Trituración, purificación y refinado de la sal</t>
  </si>
  <si>
    <t>C142921 Extracción de materiales abrasivos, asbesto, polvo de fósiles silíceos.</t>
  </si>
  <si>
    <t>C142921A Extracción de grafito natural, esteatita (talco), feldespato.</t>
  </si>
  <si>
    <t>D15000 Elaboración de productos alimenticios y bebidas</t>
  </si>
  <si>
    <t>D15201 Elaboración leche fresca líquida pasteurizada, esterilizada, homogeneizada</t>
  </si>
  <si>
    <t>D15209 Elaboración de sueros</t>
  </si>
  <si>
    <t>D15321 Elaboración de almidones de arroz, patata, maíz.</t>
  </si>
  <si>
    <t>D15416 Elaboración de productos de aperitivo dulces o salados (galletas, pretzels)</t>
  </si>
  <si>
    <t>D15421 Elaboración o refinado de azúcar (sacarosa)</t>
  </si>
  <si>
    <t>D15421A Elaboración Sucedáneos del azúcar  del jugo de caña, remolacha, arce y palma</t>
  </si>
  <si>
    <t>D15422 Elaboración de jarabes de azúcar</t>
  </si>
  <si>
    <t>D15423 Elaboración de melazas</t>
  </si>
  <si>
    <t>D15431 Elaboración de cacao, manteca de cacao, grasa de cacao, aceite de cacao</t>
  </si>
  <si>
    <t>D15433 Elaboración de productos de confitería: caramelos, pastillas de cachú,</t>
  </si>
  <si>
    <t>D15433A Elaboración de turrón, confites blandos y chocolate blanco</t>
  </si>
  <si>
    <t>D15434 Elaboración de goma de mascar</t>
  </si>
  <si>
    <t>D15511 Elaboración de bebidas alcohólicas destiladas: wisky, coñac.</t>
  </si>
  <si>
    <t>D15511A Elaboración de bebidas alcohólicas destiladas: ginebra, licores, "mezclas".</t>
  </si>
  <si>
    <t>D15521 Elaboración de vino con uvas no producidas por la misma unidad</t>
  </si>
  <si>
    <t>D15522 Elaboración de vinos espumantes</t>
  </si>
  <si>
    <t>D15523 Elaboración de vinos a partir de mosto de uva concentrado</t>
  </si>
  <si>
    <t>D17000 Fabricación de productos textiles</t>
  </si>
  <si>
    <t>D172122 Fabricación de encerados, tiendas de campaña, artículos para acampar, velas.</t>
  </si>
  <si>
    <t>D172122A Fabricación  de toldos protección Sol, fundas p/ automóviles, máquinas y muebles</t>
  </si>
  <si>
    <t>D17291 Fabricación de marbetes, insignias de reconocimientos.</t>
  </si>
  <si>
    <t>D18000 Fabricación de prendas de vestir y adobo</t>
  </si>
  <si>
    <t>D18101 Fabricación de confección de prendas de vestir de cuero o cuero regenerado</t>
  </si>
  <si>
    <t>D18102 Fabricación de confección de ropa de trabajo (uniformes)</t>
  </si>
  <si>
    <t>D18103 Confección prendas de vestir de telas tejidas y no tejidas, punto y ganchillo.</t>
  </si>
  <si>
    <t>D181031 Fabricación de abrigos, trajes, conjuntos, pantalones, faldas.</t>
  </si>
  <si>
    <t>D181031A Fabricación de camisas, franelas, franelillas, chemises, sweters, chaquetas.</t>
  </si>
  <si>
    <t>D181031B Fabricación de guantes, medias, toallas.</t>
  </si>
  <si>
    <t>D18106 Fabricación de sombreros y gorros</t>
  </si>
  <si>
    <t>D19000 Fabricacion de calzados, maletas y bolsos</t>
  </si>
  <si>
    <t>D19201 Fabricación calzado para todo uso, de cualquier material, de cualquier proceso.</t>
  </si>
  <si>
    <t>D19202 Fabricación de botines, polainas y artículos similares</t>
  </si>
  <si>
    <t>D20000 Fabricación de Productos de Madera</t>
  </si>
  <si>
    <t>D20101 Fabricación de aserrado, acepilladura y maquinado de madera</t>
  </si>
  <si>
    <t>D20101A Fabricación de Palitos y cucharitas de madera, Chapaforte.</t>
  </si>
  <si>
    <t>D21000 Fabricación de Productos de Papel</t>
  </si>
  <si>
    <t>D21021 Fabricación de  papel y cartón ondulado</t>
  </si>
  <si>
    <t>D21021A Fabricación de carton: Corrugados, Láminas, Bandejas, Estuches.</t>
  </si>
  <si>
    <t>D21100 Fabricación de  etiquetas, impresas o sin imprimir</t>
  </si>
  <si>
    <t>D21100A Fabricación de Etiquetas plasticas: BOPP, PVC, Termocontraibles, adhesivos</t>
  </si>
  <si>
    <t>D23000 Fabricacion de productos de la refinación de petroleo</t>
  </si>
  <si>
    <t>D23203 Fabricación aceites o grasas lubricantes a base de petróleo</t>
  </si>
  <si>
    <t>D23203A Fabricación aceites o grasas lubricantes a partir de residuos del petróleo</t>
  </si>
  <si>
    <t>D24000 Fabricacion de sustancias y productos químicos</t>
  </si>
  <si>
    <t>D241103 Fabricación de gases refrigerantes</t>
  </si>
  <si>
    <t>D241104 Fabricación de mezclas de gases industriales</t>
  </si>
  <si>
    <t>D241105 Fabricación de gases inertes, como dióxido de carbono</t>
  </si>
  <si>
    <t>D24111 Fabricación de tintes y pigmentos de cualquier origen (básica o concentrado)</t>
  </si>
  <si>
    <t>D241211 Fabricación de abonos nitrogenados, fosfatados y potásicos puros o complejos</t>
  </si>
  <si>
    <t>D241212 Fabricación de urea, fosfatos naturales crudos y sales  potasio naturales crudas</t>
  </si>
  <si>
    <t>D241213 Fabricación de composte</t>
  </si>
  <si>
    <t>D24122 Fabricación de productos de nitrógeno conexos</t>
  </si>
  <si>
    <t>D241221 Fabricación de ácido nítrico y ácido sulfamítrico, amoniaco, cloruro amónico</t>
  </si>
  <si>
    <t>D241221A Fabricación de carbonato amónico, nitritos y nitratos de potasio</t>
  </si>
  <si>
    <t>D241311 Fabricación de  polímeros, incluso polímeros de etileno, propileno, estireno.</t>
  </si>
  <si>
    <t>D241311A Fabricación de cloruro de vinilo, acetato de vinilo y acrílicos</t>
  </si>
  <si>
    <t>D241312 Fabricación de  poliamidas</t>
  </si>
  <si>
    <t>D241313 Fabricación de  resinas fenólicas y epoxídicas y poliuretanos</t>
  </si>
  <si>
    <t>D241314 Fabricación de  resinas alquídicas y resinas de poliéster y poliéteres</t>
  </si>
  <si>
    <t>D241315 Fabricación de  siliconas y antiespumantes</t>
  </si>
  <si>
    <t>D241316 Fabricación de  intercambiadores de iones basados en polímeros</t>
  </si>
  <si>
    <t>D24211 Fabricación de insecticidas, raticidas, fungicidas, herbicidas</t>
  </si>
  <si>
    <t>D24212 Fabricación productos antigerminantes, reguladores del crecimiento de plantas</t>
  </si>
  <si>
    <t>D24213 Fabricación de desinfectantes (de uso agropecuario y de otra índole)</t>
  </si>
  <si>
    <t>D24214 Fabricación de otros productos químicos de uso agropecuario n.c.p.</t>
  </si>
  <si>
    <t>D24221 Fabricación de  pinturas y barnices, esmaltes o lacas</t>
  </si>
  <si>
    <t>D24222 Fabricación de  pigmentos y tintes, opacificadores y colores preparados</t>
  </si>
  <si>
    <t>D24223 Fabricación esmaltes vitrificables y barnices p/ vidriar, y enlucidos cerámicos.</t>
  </si>
  <si>
    <t>D24226 Fabricación de  disolventes y diluyentes compuestos y orgánicos</t>
  </si>
  <si>
    <t>D24228 Fabricación de  tinta de imprenta</t>
  </si>
  <si>
    <t>D24241 Fabricación de agentes orgánicos tensoactivos</t>
  </si>
  <si>
    <t>D24242 Fabricación de jabón</t>
  </si>
  <si>
    <t>D242461 Fabricación de  preparados para perfumar y desodorizar ambientes</t>
  </si>
  <si>
    <t>D242462 Fabricación de ceras artificiales y ceras preparadas</t>
  </si>
  <si>
    <t>D242991 Fabricación de productos químicos: aceites esenciales</t>
  </si>
  <si>
    <t>D242992 Fabricación de aceites y grasas modificados mediante procesos químicos</t>
  </si>
  <si>
    <t>D242993 Fabricación gelatina y derivados de la gelatina, colas y preparados adhesivos.</t>
  </si>
  <si>
    <t>D242993A Fabricación de colas y adhesivos preparados a base de caucho</t>
  </si>
  <si>
    <t>D242994 Fabricación de  polvos y pastas para soldadura blanda, dura y autógenas</t>
  </si>
  <si>
    <t>D242995 Fabricación de sustancias para el decapado de metales</t>
  </si>
  <si>
    <t>D242997 Fabricación de carbón activado, aditivos para aceites lubricantes.</t>
  </si>
  <si>
    <t>D242997A Fabricación de preparados para acelerar la vulcanización del caucho.</t>
  </si>
  <si>
    <t>D242997B Fabricación de catalizadores y otros productos químicos de uso industrial</t>
  </si>
  <si>
    <t>D242998 Fabricación de preparados antidetonantes, preparados anticongelantes</t>
  </si>
  <si>
    <t>D242999 Fabricación de reactivos compuestos para diagnóstico y de laboratorio</t>
  </si>
  <si>
    <t>D25000 Fabricacion de productos de caucho</t>
  </si>
  <si>
    <t>D251910 Fabricación de planchas, láminas, tiras, varillas y perfiles de caucho</t>
  </si>
  <si>
    <t>D251911 Fabricación de tubos, cañas y mangueras de caucho</t>
  </si>
  <si>
    <t>D251912 Fabricación de correas y cintas transportadoras y de transmisión de caucho</t>
  </si>
  <si>
    <t>D252011 Fabricación de planchas, láminas,  de plástico (autoadhesivo o no)</t>
  </si>
  <si>
    <t>D252011B Fabricación de películas, hojas, tiras de plástico (autoadhesivo o no)</t>
  </si>
  <si>
    <t>D26000 Fabricacion de Vidrio y sus productos</t>
  </si>
  <si>
    <t>D26103 Fabricación de  vidrio en varillas o tubos</t>
  </si>
  <si>
    <t>D26107 Fabricación de  botellas y otros contenedores de vidrio o cristal</t>
  </si>
  <si>
    <t>D261091 Mantenimiento y reparación piezas construidas en fibra y lana de vidrio</t>
  </si>
  <si>
    <t>D26942 Fabricación de cal viva, cal apagada y cal hidráulica</t>
  </si>
  <si>
    <t>D27000 Fabricacion en hierro y acero</t>
  </si>
  <si>
    <t>D27105 Producción de piezas en ángulos, perfiles y secciones de acero inoxidable</t>
  </si>
  <si>
    <t>D27105A Producción de piezas en ángulos, perfiles y secciones de tipos de acero aleación</t>
  </si>
  <si>
    <t>D27106 Producción de barras y varillas de acero inoxidable y  tipos de acero aleación</t>
  </si>
  <si>
    <t>D27107 Fabricación de productos laminados de hierro o acero sin alear</t>
  </si>
  <si>
    <t>D27108 Fabricación piezas en ángulos, perfiles y secciones de hierro o acero sin alear</t>
  </si>
  <si>
    <t>D27109 Fabricación de barras y varillas de hierro y acero sin alear. Tablstacas</t>
  </si>
  <si>
    <t>D27113 Fabricación tubos sin costura</t>
  </si>
  <si>
    <t>D27113A Fabricación de tubos sin costura mediante laminación o estirado en frío</t>
  </si>
  <si>
    <t>D27114 Fabricación de tubos soldados conformación en frío o caliente y soldadura,</t>
  </si>
  <si>
    <t>D27114A Fabricación de tubos conformación y estirado en frío.</t>
  </si>
  <si>
    <t>D27114B Fabricación de tubos conformación en caliente y reducción</t>
  </si>
  <si>
    <t>D271151 Fabricación de conexiones de brida planas</t>
  </si>
  <si>
    <t>D271151A Fabricación de conexiones de brida con collares de acero de forja</t>
  </si>
  <si>
    <t>D271152 Fabricación de conexiones de soldadura a tope de acero</t>
  </si>
  <si>
    <t>D271153 Fabricación de conexiones roscadas y otras conexiones de acero</t>
  </si>
  <si>
    <t>D28000 Fabricacion estructural, tanques, depositos en metal</t>
  </si>
  <si>
    <t>D28111 Fabricación marcos o armazones metal torres, mástiles, armaduras, puentes</t>
  </si>
  <si>
    <t>D28112 Fabricación altos hornos, equipo levantamiento y manipulación</t>
  </si>
  <si>
    <t>D28114 Fabricación de puertas y ventanas de metal y sus marcos, postigos y portales</t>
  </si>
  <si>
    <t>D281231 Mantenimiento de calderas y radiadores para calefacción central</t>
  </si>
  <si>
    <t>D28900 Fabricacion en metales no hierro</t>
  </si>
  <si>
    <t>D28911 Forja, prensado, estampado y laminado de metales</t>
  </si>
  <si>
    <t>D28927 Taladrado, torneado, fresado, erosión, alisado, lapidado,  de piezas de metal</t>
  </si>
  <si>
    <t>D28927A Aplanado, brochado, aserrado, esmerilado, afilado, pulimento, de piezas de metal</t>
  </si>
  <si>
    <t>D28927B Soldadura, empalme, de piezas de metal</t>
  </si>
  <si>
    <t>D28991 Fabricación de  barriles (no de acero), latas, tambores, cubos, cajas</t>
  </si>
  <si>
    <t>D28994 Fabricación de  cables de metal, trenzas y artículos similares</t>
  </si>
  <si>
    <t>D29000 Fabricacion de maquinarias</t>
  </si>
  <si>
    <t>D291121 Fabricación de turbinas de vapor de agua y de otros tipos de vapor</t>
  </si>
  <si>
    <t>D291122 Fabricación  turbinas hidráulicas, ruedas hidráulicas y maquinaria p/ regulación</t>
  </si>
  <si>
    <t>D291124 Fabricación de turbinas de gas distintas de los turbupropulsores de reacción</t>
  </si>
  <si>
    <t>D291124A Fabricación de hélice para la propulsión de aeronaves</t>
  </si>
  <si>
    <t>D29121 Fabricación de  bombas de aire y de vacío,</t>
  </si>
  <si>
    <t>D29121A Fabricación de compresores de aire y otros compresores de gas</t>
  </si>
  <si>
    <t>D29122 Fabricación de bombas para líquidos, tengan o no dispositivos de medición</t>
  </si>
  <si>
    <t>D291221 Mantenimiento de bombas para líquidos, tengan o no dispositivos de medición</t>
  </si>
  <si>
    <t>D29123 Fabricación de bombas para motores de combustión interna.</t>
  </si>
  <si>
    <t>D29123A Fabricación de  bombas de aceite, agua y combustible para vehículos automotores</t>
  </si>
  <si>
    <t>D29124 Fabricación de equipo propulsor de fluidos y motores neumáticos</t>
  </si>
  <si>
    <t>D29125 Fabricación de grifos y válvulas industriales.</t>
  </si>
  <si>
    <t>D29125A Fabricación de válvulas de regulación y grifos de admisión</t>
  </si>
  <si>
    <t>D29126 Fabricación de grifos y válvulas sanitarios</t>
  </si>
  <si>
    <t>D29127 Fabricación de grifos y válvulas de calefacción</t>
  </si>
  <si>
    <t>D29128 Fabricación de bombas manuales</t>
  </si>
  <si>
    <t>D29131 Fabricación de  cojinetes de bola y de rodillo y de partes de cojinetes</t>
  </si>
  <si>
    <t>D291321 Fabricación ejes y manivelas transmisión: ejes de levas, cigüeñales, manivelas.</t>
  </si>
  <si>
    <t>D291322 Fabricación de cajas de cojinetes y cojinetes simples para ejes</t>
  </si>
  <si>
    <t>D29133 Fabricación engranajes, trenes y cajas de engranajes</t>
  </si>
  <si>
    <t>D29134 Fabricación de embragues y acoplamiento de ejes</t>
  </si>
  <si>
    <t>D29135 Fabricación de volantes y poleas</t>
  </si>
  <si>
    <t>D29136 Fabricación de cadenas de eslabones articulados</t>
  </si>
  <si>
    <t>D29137 Fabricación de cadenas de transmisión de potencia</t>
  </si>
  <si>
    <t>D29138 Fabricación de equipo de transmisión hidráulica</t>
  </si>
  <si>
    <t>D291514 Mantenimiento maquinaria elevación, manipulación, carga o descarga</t>
  </si>
  <si>
    <t>D29155 Mantenimiento de ascensores y escaleras mecánicas</t>
  </si>
  <si>
    <t>D29191 Fabricación de equipo de refrigeración y congelación de uso industrial</t>
  </si>
  <si>
    <t>D291921 Mantenimiento aparatos acondicionamiento de aire, incluso p/vehículo automotor</t>
  </si>
  <si>
    <t>D29194 Fabricación de básculas y balanzas</t>
  </si>
  <si>
    <t>D291941 Fabricación de balanzas de uso doméstico y comercial, balanzas de plataforma</t>
  </si>
  <si>
    <t>D291941A Fabricación de balanzas de pesada continua, básculas para vehículos, pesas.</t>
  </si>
  <si>
    <t>D291942 Mantenimiento de balanzas de uso doméstico y comercial, de plataforma.</t>
  </si>
  <si>
    <t>D29195 Fabricación de máquinas y aparatos de filtración y depuración para líquidos</t>
  </si>
  <si>
    <t>D291961 Fabricación máquinas de limpieza mediante arena a presión, de limpieza a vapor.</t>
  </si>
  <si>
    <t>D291961A Fabricación de pistolas aspersoras, extintores de incendios.</t>
  </si>
  <si>
    <t>D291971 Fabricación de máquinas para llenar, cerrar, sellar, encapsular, etiquetar</t>
  </si>
  <si>
    <t>D29198 Fabricación de maquinaria para limpiar y secar botellas y otros recipientes</t>
  </si>
  <si>
    <t>D29198A Fabricación de maquinaria para la aireación de bebidas</t>
  </si>
  <si>
    <t>D29200 Fabricación de intercambiadores de calor</t>
  </si>
  <si>
    <t>D29208 Mantenimiento mecánico en genenral de maquinas industriales</t>
  </si>
  <si>
    <t>D29209 Mantenimiento eléctrico en genenral de maquinas industriales</t>
  </si>
  <si>
    <t>D29215 Fabricación de máquinas utilizadas en la agricultura para preparar los suelos.</t>
  </si>
  <si>
    <t>D29215A Fabricación de máquinas utilizadas en la agricultura plantar o abonar.</t>
  </si>
  <si>
    <t>D292161 Fabricación de máquinas cosechadoras, trilladoras, cribadoras</t>
  </si>
  <si>
    <t>D29230 Reparación de maquinas herramientas</t>
  </si>
  <si>
    <t>D292531 Fabricación máquinas aventadoras, cintas cribadoras, separadores, acepilladoras.</t>
  </si>
  <si>
    <t>D292532 Fabricación de máquinas trituradoras, alimentadoras, cribadoras, mezcladoras.</t>
  </si>
  <si>
    <t>D292532A Fabricación de máquinas depuradoras de afrecho, descascarilladoras de arroz.</t>
  </si>
  <si>
    <t>D292532B Fabricación de máquinas partidoras de guisantes.</t>
  </si>
  <si>
    <t>D29254 Fabricación de prensas, trituradoras (Elaboración: vino, sidra, jugos de frutas)</t>
  </si>
  <si>
    <t>D29255 Fabricación de maquinarias p/ uso panadería, p/ preparar macarron y espaguetis.</t>
  </si>
  <si>
    <t>D292561 Fabricación de máquinas y equipo de elaboración de cacao, chocolate, confitería.</t>
  </si>
  <si>
    <t>D292561A Fabricación de máquinas y equipo de elaboración de azúcar; para la cervecería</t>
  </si>
  <si>
    <t>D292562 Fabricación de maquinaria para filtrar y depurar</t>
  </si>
  <si>
    <t>D292563 Otras maquinarias de preparación y elaboración industrial de alimentos y bebidas</t>
  </si>
  <si>
    <t>D29257 Fabricación maquinas extracción/preparación grasas/aceites animales o vegetales</t>
  </si>
  <si>
    <t>D29300 Fabricacion de aparatos domesticos</t>
  </si>
  <si>
    <t>D293011 Fabricación aparatos eléctricos de uso doméstico refrigeradores y congeladores</t>
  </si>
  <si>
    <t>D293011A Fabricación aparatos eléctricos lavaplatos, lavadoras y secadoras, aspiradoras</t>
  </si>
  <si>
    <t>D293011B Fabricación aparatos eléctricos encerador de pisos, eliminador de desperdicios</t>
  </si>
  <si>
    <t>D293011C Fabricación aparatos eléctricos moledoras, licuadoras, exprimidoras, abrelatas</t>
  </si>
  <si>
    <t>D293012 Mantenimiento de refrigeradores y congeladores, lavaplatos, lavadoras y secadora</t>
  </si>
  <si>
    <t>D293012A Mantenimiento de enceradoras de pisos, eliminadoras de desperdicios.</t>
  </si>
  <si>
    <t>D293012B Mantenimiento de moledoras, licuadoras, exprimidoras, abrelatas</t>
  </si>
  <si>
    <t>D293032 Instalación de equipos de cocina</t>
  </si>
  <si>
    <t>D30000 Fabricacion maquinas oficina</t>
  </si>
  <si>
    <t>D300081 Máquinas expendedoras automáticas de billetes de banco; máquinas de ensobrar</t>
  </si>
  <si>
    <t>D300081A Máquinas  perforadoras, engrapadoras y máquinas sacapuntas</t>
  </si>
  <si>
    <t>D300081B Máquinas: clasificar, empaquetar y contar moneda, clasificadoras correspondencia</t>
  </si>
  <si>
    <t>D31000 Fabricacion motores, generadores y transformadores</t>
  </si>
  <si>
    <t>D31101 Fabricación de motores y generadores de corriente alterna</t>
  </si>
  <si>
    <t>D31102 Fabricación de motores y generadores de corriente continua</t>
  </si>
  <si>
    <t>D31103 Fabricación de motores universales de corriente alterna y corriente continua</t>
  </si>
  <si>
    <t>D31104 Fabricación de grupos electrógenos p/ generación de C. alterna y C. continua</t>
  </si>
  <si>
    <t>D31105 Fabricación de convertidores eléctricos rotatorios y estáticos</t>
  </si>
  <si>
    <t>D31106 Fabricación de transformadores eléctricos</t>
  </si>
  <si>
    <t>D31107 Mantenimiento y rebobinado de motores eléctricos</t>
  </si>
  <si>
    <t>D31200 Fabricación aparatos distribución y control de energía eléctrica</t>
  </si>
  <si>
    <t>D312011 Fabricación  aparatos eléctricos: conmutadores, fusibles, pararrayos, enchufes.</t>
  </si>
  <si>
    <t>D312011A Fabricación aparatos eléctricos: reguladores de tensión, relés, portalámparas.</t>
  </si>
  <si>
    <t>D312011B Fabricación de aparatos eléctricos: cajas de empalme, limitadores sobretensión.</t>
  </si>
  <si>
    <t>D312011C Fabricación de aparatos eléctricos: tomas de corriente.</t>
  </si>
  <si>
    <t>D31202 Fabricación de tableros, paneles, consolas, mesas, cajas.</t>
  </si>
  <si>
    <t>D31202A Fabricación de bases para el control y la distribución de la energía eléctrica</t>
  </si>
  <si>
    <t>D31203 Fabricación de tableros y paneles equipados con aparatos</t>
  </si>
  <si>
    <t>D31500 Fabricación lámparas eléctricas y equipo iluminación</t>
  </si>
  <si>
    <t>D315021 Fabricación lámparas eléctricas y no eléctricas techo, mesa, escritorio o pie.</t>
  </si>
  <si>
    <t>D315022 Fabricación de lámparas eléctricas portátiles</t>
  </si>
  <si>
    <t>D315024 Fabricación de equipo de iluminación de exterior y de carretera</t>
  </si>
  <si>
    <t>D31900 Fabricación cerco eléctrico</t>
  </si>
  <si>
    <t>D319132 Fabricación, instalación y/o mantenimiento de cerco eléctrico</t>
  </si>
  <si>
    <t>D32000 Fabricación tubos y válvulas electrónicos y otros componentes electrónicos</t>
  </si>
  <si>
    <t>D321011 Fabricación tubos de imagen para receptores de televisión, tubos de microondas.</t>
  </si>
  <si>
    <t>D321011A Fabricación de tubos para cámaras de televisión.</t>
  </si>
  <si>
    <t>D321011B Fabricación de convertidores  e ntensificadores de imagen.</t>
  </si>
  <si>
    <t>D321011C Fabricación de tubos y válvulas receptores y amplificadores</t>
  </si>
  <si>
    <t>D32102 Fabricación de diodos, transistores y dispositivos semiconductores similares</t>
  </si>
  <si>
    <t>D32103 Fabricación dispositivos semiconductores fotosensibles, células fotovoltaicas.</t>
  </si>
  <si>
    <t>D32103A Fabricación de células solares</t>
  </si>
  <si>
    <t>D32104 Fabricación de cristales piezoeléctricos montados</t>
  </si>
  <si>
    <t>D321051 Fabricación de circuitos integrados monolíticos, circuitos integrados híbridos.</t>
  </si>
  <si>
    <t>D321051A Fabricación de microensambladuras electrónicas de módulo moldeado y micromódulo</t>
  </si>
  <si>
    <t>D32106 Fabricación de tableros de circuitos impresos y tableros sin imprimir</t>
  </si>
  <si>
    <t>D32107 Fabricación de condensadores eléctricos, incluso condensadores de energía</t>
  </si>
  <si>
    <t>D32108 Fabricación de resistores, incluso reóstatos y potenciómetros</t>
  </si>
  <si>
    <t>D32109 Fabricación de componentes electrónicos p/ circuitos impresos, sin transformador</t>
  </si>
  <si>
    <t>D32110 Fabricación de dispositivos de visualización en cristal líquido</t>
  </si>
  <si>
    <t>D32111 Mantenimiento y reparación de equipos electronicos industriales</t>
  </si>
  <si>
    <t>D33000 Fabricación instrumentos medir verificar, ensayar, navegar y otros fines</t>
  </si>
  <si>
    <t>D331201 Fabricación de jalones y cintas graduadas, micrómetros, calibradores y calibres</t>
  </si>
  <si>
    <t>D33121 Fabricación microscopios, excepto microscopios ópticos y aparatos de difracción</t>
  </si>
  <si>
    <t>D331211 Mantenimiento microscopios, excepto microscopios ópticos y aparatos difracción.</t>
  </si>
  <si>
    <t>D331211A Fabricacion de balanzas de presicion del tipo utilizado en laboratorios</t>
  </si>
  <si>
    <t>D331221 Fabricación de osciloscopios, espectroscopios, diafonómetros.</t>
  </si>
  <si>
    <t>D331221A Fabricación de instrumentos para verificar corriente,  voltaje y resistencia.</t>
  </si>
  <si>
    <t>D331231 Fabricación de aparatos detectores y contadores de radiaciones</t>
  </si>
  <si>
    <t>D331231A Fabricación de aparatos para ensayar y regular ores de vehículos</t>
  </si>
  <si>
    <t>D331241 Fabricación de instrumentos de agrimensura, de oceanografía y de hidrología.</t>
  </si>
  <si>
    <t>D331241A Fabricación de sismómetros, telémetros, pilotos automáticos.</t>
  </si>
  <si>
    <t>D331241B Fabricación de sextantes, sondas ultrasónicas.</t>
  </si>
  <si>
    <t>D331242 Fabricación de instrumentos y sistemas p/ navegación aérea, aparatos de radar</t>
  </si>
  <si>
    <t>D331242A Fabricación de aparatos auxiliares para radionavegación</t>
  </si>
  <si>
    <t>D33125 Fabricación de contadores consumo de electricidad, agua, gas, gasolina.</t>
  </si>
  <si>
    <t>D33126 Fabricación de instrumentos y aparatos p/ análisis físicos o químicos.</t>
  </si>
  <si>
    <t>D331261 Fabricación de polarímetros, fotómetros, refractómetros, colorímetros.</t>
  </si>
  <si>
    <t>D331261A Fabricación de espectrómetros,  idores del pH, viscosímetros.</t>
  </si>
  <si>
    <t>D331261B Fabricación de  instrumentos para medir la tensión superficial.</t>
  </si>
  <si>
    <t>D331271 Fabricación medidores de flujo, indicadores de nivel, manómetros, calorímetros</t>
  </si>
  <si>
    <t>D331281 Fabricación de hidrómetros, termómetros, barómetros, cuentarrevoluciones</t>
  </si>
  <si>
    <t>D331281A Fabricación de cuentarrevoluciones, taxímetros, podómetros, tacómetros, balanzas</t>
  </si>
  <si>
    <t>D331281B Fabricación de bancos de prueba, comparadores</t>
  </si>
  <si>
    <t>D331291 Fabricación de termostatos, reguladores de presión, reguladores de humedad</t>
  </si>
  <si>
    <t>D331292 Fabricación de reguladores de magnitudes eléctricas</t>
  </si>
  <si>
    <t>D33131 Fabricación instrumento y aparatos p/ medición y regulación constante/automática</t>
  </si>
  <si>
    <t>D34000 Blindaje de Vehiculos</t>
  </si>
  <si>
    <t>D34106 Blindaje de Vehiculos</t>
  </si>
  <si>
    <t>D35000 Mantenimiento aeronaves y sus motores</t>
  </si>
  <si>
    <t>D35309 Mantenimiento, reparación y modificación de aeronaves y motores de aeronaves</t>
  </si>
  <si>
    <t>D36000 Fabricación de artículos de deporte</t>
  </si>
  <si>
    <t>D369310 Fabricación de balones duros, blandos e inflables</t>
  </si>
  <si>
    <t>D369319 Fabricación de equipo de gimnasio y equipo de atletismo</t>
  </si>
  <si>
    <t>D36900 Fabricación de juegos y juguetes</t>
  </si>
  <si>
    <t>D36940 Fabricación de muñecos y ropa y accesorios para muñecos</t>
  </si>
  <si>
    <t>D36941 Fabricación de animales de juguete</t>
  </si>
  <si>
    <t>D36942 Fabricación de juguetes de montar con ruedas, incluso triciclos</t>
  </si>
  <si>
    <t>D36943 Fabricación de instrumentos de música de juguete</t>
  </si>
  <si>
    <t>D36944 Fabricación de artículos para juegos de feria, de mesa, y de salón</t>
  </si>
  <si>
    <t>D36945 Fabricación de naipes</t>
  </si>
  <si>
    <t>D36946 Fabricación de mesas de pinball, juegos accionados por monedas, mesas de billar</t>
  </si>
  <si>
    <t>D36946A Fabricación mesas especiales p/ juegos de casino, equipo automático p/ boleras.</t>
  </si>
  <si>
    <t>D36947 Fabricación de juegos electrónicos: consolas de videojuegos, ajedrez,</t>
  </si>
  <si>
    <t>D36948 Fabricación de modelos a escala reducida y modelos recreativos similares,</t>
  </si>
  <si>
    <t>D36948A Fabricación de trenes eléctricos, juegos de construcción</t>
  </si>
  <si>
    <t>D36949 Fabricación de rompecabezas</t>
  </si>
  <si>
    <t>D36990 Otras industrias manufactureras</t>
  </si>
  <si>
    <t>D369901 Fabricación escobas y cepillos, incluso cepillos que forman parte de máquinas.</t>
  </si>
  <si>
    <t>D36990A Fabricación de barredoras mecánicas manuales, mopas y plumeros, escobas, mopas.</t>
  </si>
  <si>
    <t>D36990B Fabricación de brochas, rodillos y almohadillas para pintar, escobillas de goma.</t>
  </si>
  <si>
    <t>D36990C Fabricación de  otros cepillos</t>
  </si>
  <si>
    <t>D36991 Fabricación de plumas y lápices toda clase, sean o no mecánicos y minas lápices.</t>
  </si>
  <si>
    <t>D36992 Fabricación de sellos para fechar, cerrar o numerar y almohadillas entintadas</t>
  </si>
  <si>
    <t>D36992A Fabricación de aparatos manuales para imprimir y estampar membretes en relieve</t>
  </si>
  <si>
    <t>D36992B Fabricación de juegos para imprimir a mano, cintas preparadas máquinas escribir</t>
  </si>
  <si>
    <t>D37000 Reciclado de desperdicios y desechos metálicos</t>
  </si>
  <si>
    <t>D37101 Procesamiento de desperdicios y desechos metálicos y de artículos de metal</t>
  </si>
  <si>
    <t>D371013 Triturado de desperdicios metálicos</t>
  </si>
  <si>
    <t>D371014 Otros métodos de tratamiento mecánico:cortado y el prensado p/reducir el volumen</t>
  </si>
  <si>
    <t>D37200 Reciclado de desperdicios y desechos no metálicos</t>
  </si>
  <si>
    <t>D37201 Procesamiento de desperdicios y desechos no metálicos y artículos no metálicos</t>
  </si>
  <si>
    <t>D372010 Recuperación del caucho, utilizado en los neumáticos, p/materia prima secundaria</t>
  </si>
  <si>
    <t>D372011 Clasificación y nodulización plásticos p/ producir una materia prima secundaria</t>
  </si>
  <si>
    <t>D372012 Procesamiento limpieza, fusión, trituración desperdicios plástico o caucho</t>
  </si>
  <si>
    <t>D372013 Recuperación de sustancias químicas a partir de desechos químicos</t>
  </si>
  <si>
    <t>D372014 Triturado, limpieza y clasificación de vidrio</t>
  </si>
  <si>
    <t>D372017 Procesamiento de aceites y grasas de uso culinario</t>
  </si>
  <si>
    <t>D38000 Fabricacion de quimicos y sabores alimenticios</t>
  </si>
  <si>
    <t>D38101 Elaboración de Vitaminas, Aminoácidos, Enzimas, Proteínas .</t>
  </si>
  <si>
    <t>D38102 Elaboración de Emulsificantes, Estabilizantes, Conservantes, Antioxidantes.</t>
  </si>
  <si>
    <t>D38103 Elaboración de Tierras filtrantes, Arcillas suavizantes.</t>
  </si>
  <si>
    <t>D38104 Elaboración de  Sustancias odoríferas y sabores</t>
  </si>
  <si>
    <t>D38105 Elaboración de Químicos grado alimenticio.</t>
  </si>
  <si>
    <t>D39000 Fabricacion de material de mercadeo</t>
  </si>
  <si>
    <t>D39101 Fabricación de dummies, colgantes, standee, back lights, backings.</t>
  </si>
  <si>
    <t>D39102 Fabricación de collarines, individuales, carnets identificadores</t>
  </si>
  <si>
    <t>D39103 Fabricación de cajas, juegos de mesas y bolsas customizadas</t>
  </si>
  <si>
    <t>D39104 Fabricación de pitilleros, servilleteros, azucareros, destapadores de pared</t>
  </si>
  <si>
    <t>D39105 Fabricación de exhibidores (anaqueles, de piso, counter top y otros)</t>
  </si>
  <si>
    <t>D39106 Fabricación de bandejas, toldos, y laterales de anaquel, punta de gondolas</t>
  </si>
  <si>
    <t>D39107 Fabricación de rompetraficos, ristras, pizarras, flangers, porta afiches</t>
  </si>
  <si>
    <t>D39108 Fabricación de cajas de luces, rocket man, banderines, copetes froster</t>
  </si>
  <si>
    <t>D39109 Fabricación sillas, mesas, tobos y cuñetes, glorificadores, cross merchandising</t>
  </si>
  <si>
    <t>D39110 Fabricación de corta vientos, banderines, porta cesta</t>
  </si>
  <si>
    <t>D39111 Fabricacion de Tablas de picar, Conservadores de alimentos</t>
  </si>
  <si>
    <t>D39111A Fabricacion de Jarras, Vasos, Coolers</t>
  </si>
  <si>
    <t>D39112 Fabricacion de Bolsos Koalas, Bolsos deportivos, tulas, taqueras, morrales.</t>
  </si>
  <si>
    <t>D39113 Fabricación de boligrafos y portaminas de plastico y de metal.</t>
  </si>
  <si>
    <t>D39114 Fabricación de Cavas plasticas, anime y bolsos termicos.</t>
  </si>
  <si>
    <t>D39115 Fabricación de articulos ambientación instalaciones pendones, pancartas, afiches</t>
  </si>
  <si>
    <t>D39116 Fabricación tend card, hoja venta, preciadores, habladores, calendarios,postales</t>
  </si>
  <si>
    <t>D39117 Fabricación de stickers, floorgraphics, papel y cintillos de anaqueles</t>
  </si>
  <si>
    <t>D39118 Fabricación de cuadernos, carpétas, libretas, tarjetas premiacion, data variable</t>
  </si>
  <si>
    <t>D40000 Fabricacion de envases y empaque</t>
  </si>
  <si>
    <t>D4001 Fabricación de Envases metálicas, Tapas metálicas (pry off, twist off)</t>
  </si>
  <si>
    <t>D4002 Fabricación de Bobinas, Cuerpos, Linner de aluminio y Tapas lata de aluminio</t>
  </si>
  <si>
    <t>D4003 Fabricación de cestas de supermercados</t>
  </si>
  <si>
    <t>D4004 Fabricación de liminado (tetrapak, trilaminado)</t>
  </si>
  <si>
    <t>D4005 Fabricación de barriles de acero inoxidables</t>
  </si>
  <si>
    <t>D4006 Fabricación de Papel metalizado antigraso</t>
  </si>
  <si>
    <t>D4007 Fabricación de resinas baja/alta densidad, maleica, pet, ceras, compuesto PVC.</t>
  </si>
  <si>
    <t>D4008 Fabricación de botellas pet /polietileno, Laminas de poliestireno (Rígido)</t>
  </si>
  <si>
    <t>D4009 Fabricación de tinas, tapas, gaveras, pailas, tambores plasticos rígido</t>
  </si>
  <si>
    <t>D4010 Fabricación de Termoencogibles, Film strech, Bolsas plásticas, Cintas, Fleje.</t>
  </si>
  <si>
    <t>D4011 Fabricación de Pitillos, Bolsas Bag &amp; Box, Zipper</t>
  </si>
  <si>
    <t>D4012 Fabricación de Polipropileno transparente BOPP/Cast.</t>
  </si>
  <si>
    <t>D4013 Fabricación de Sacos de polipropileno e hilos.</t>
  </si>
  <si>
    <t>D4014 Fabricación de Etiquetas y Sacos de papel, Papel kraft.</t>
  </si>
  <si>
    <t>D4015 Fabricación de Vasos plasticubiertos.</t>
  </si>
  <si>
    <t>D4016 Fabricación de Corchos</t>
  </si>
  <si>
    <t>E410001 Suministro Agua/Electricidad</t>
  </si>
  <si>
    <t>E40104 Venta de electricidad a los usuarios</t>
  </si>
  <si>
    <t>E410001 Mantenimiento de filtros para la depuración del agua con miras a su suministro</t>
  </si>
  <si>
    <t>F45000 Construcción</t>
  </si>
  <si>
    <t>F45110 Levantamiento topográfico</t>
  </si>
  <si>
    <t>F45200 Construcción de todo tipo de edificios</t>
  </si>
  <si>
    <t>F45201 Construcción de obras de ingeniería civil. (Remodelación)</t>
  </si>
  <si>
    <t>F45209 Instalación de barreras quitamiedos, señales de tráfico y similares</t>
  </si>
  <si>
    <t>F452112 Perforación y construcción de pozos de agua, profundización de pozos</t>
  </si>
  <si>
    <t>F453012 Instalación de lineas de comunicaciones.</t>
  </si>
  <si>
    <t>F453014 Instalación/mantenimiento de alarmas contra incendios y extintores</t>
  </si>
  <si>
    <t>F453014A Instalación/mantenimiento de camaras de vigilancia y sensores movimiento</t>
  </si>
  <si>
    <t>F453021 Instalacion de aislamientos térmicos acústicos o contra las vibraciones</t>
  </si>
  <si>
    <t>F453022 Instalación edificio/otro proyecto construcción fontanería y equipo saneamiento</t>
  </si>
  <si>
    <t>F45401 Instalación de puertas, ventanas, marcos de puertas y ventanas, escaleras.</t>
  </si>
  <si>
    <t>F45401A Instalación mueble cocina, mobiliario p/tienda y similares, madera/otro material</t>
  </si>
  <si>
    <t>F45402 Acabados de interiores: techos, revestimientos madera p/ parede, tabique movible</t>
  </si>
  <si>
    <t>F45404 Pintura de interiores y exteriores de edificios</t>
  </si>
  <si>
    <t>F45407 Limpieza con vapor, limpieza mediante aspersión arena p/ exteriores de edificios</t>
  </si>
  <si>
    <t>F45409 Otros trabajos de terminación y acabado de edificios n.c.p.</t>
  </si>
  <si>
    <t>F45501 Alquiler de grúas, con operarios</t>
  </si>
  <si>
    <t>G50200 Mantenimiento Vehiculos automotores</t>
  </si>
  <si>
    <t>G50210 Reparación mecanica vehiculo automotor</t>
  </si>
  <si>
    <t>G50211 Reparacion electrica vehiculo automotor</t>
  </si>
  <si>
    <t>G50212 Reparacion sistema de inyeccion automotor</t>
  </si>
  <si>
    <t>G50213 Servicio mantenimiento ordinario automotor</t>
  </si>
  <si>
    <t>G50214 Reparacion de carroceria automotor</t>
  </si>
  <si>
    <t>G50215 Reparacion de partes y piezas automotoras</t>
  </si>
  <si>
    <t>G50216 Lavado y lustracion de vehiculos</t>
  </si>
  <si>
    <t>G50217 Metalizacion y pintura automotor</t>
  </si>
  <si>
    <t>G50218 Reparacion de parabrisas y ventanas automotor</t>
  </si>
  <si>
    <t>G50219 Repracion de asientos de vehiculos automotores</t>
  </si>
  <si>
    <t>G50300 Venta al mayor repuestos automotrices</t>
  </si>
  <si>
    <t>G50101 Venta al por mayor y al por menor de vehículos nuevos y usados.</t>
  </si>
  <si>
    <t>G50301 Venta al mayor y al menor de repuestos, herramientas vehículos automotores</t>
  </si>
  <si>
    <t>G503011 Venta al por mayor de rodamientos, chumaceras y demas elementos de rodadura</t>
  </si>
  <si>
    <t>G503013 Venta al por mayor de cauchos para vehículos</t>
  </si>
  <si>
    <t>G50301A Venta al mayor y al menor de accesorios para vehículos automotores</t>
  </si>
  <si>
    <t>G51200 Ventas al mayor de alimentos, bebidas y tabacos</t>
  </si>
  <si>
    <t>G51221 Venta al por mayor de productos lácteos</t>
  </si>
  <si>
    <t>G51222 Venta al por mayor de huevos y sus productos</t>
  </si>
  <si>
    <t>G51226 Venta al por mayor de azucar, chocolate y prod.de confiterias</t>
  </si>
  <si>
    <t>G51310 Venta al mayor prendas de vestir y/o calzado</t>
  </si>
  <si>
    <t>G51314 Venta al por mayor de prendas de vestir, incluso prendas deportivas</t>
  </si>
  <si>
    <t>G51316 Venta al por mayor de calzado</t>
  </si>
  <si>
    <t>G51390A Venta al mayor de enseres domésticos</t>
  </si>
  <si>
    <t>G51398 Venta al por mayor de bicicletas y de partes, piezas y accesorios p/ bicicletas</t>
  </si>
  <si>
    <t>G51399 Venta al por mayor de artículos de papelería, libros, revistas y periódicos.</t>
  </si>
  <si>
    <t>G51399A Venta al por mayor de artículos fotográficos y ópticos, artículos de cuero.</t>
  </si>
  <si>
    <t>G51399B Venta al mayor de accesorios de viaje, relojes y joyas, instrumentos de música.</t>
  </si>
  <si>
    <t>G51399C Venta al por mayor de juegos y juguetes.</t>
  </si>
  <si>
    <t>G5139A Venta al mayor de muebles y artefactos domesticos</t>
  </si>
  <si>
    <t>G51390 Venta al por mayor de muebles de uso doméstico</t>
  </si>
  <si>
    <t>G51391 Venta al por mayor de artefactos de uso doméstico</t>
  </si>
  <si>
    <t>G5139B Venta al mayor de equipo de iluminación</t>
  </si>
  <si>
    <t>G51392 Venta al por mayor de equipo de iluminación</t>
  </si>
  <si>
    <t>G5139C Venta al mayor de cubertería</t>
  </si>
  <si>
    <t>G51393 Venta al por mayor de cubertería</t>
  </si>
  <si>
    <t>G51410 Venta al mayor combustibles, grasas, lubricantes</t>
  </si>
  <si>
    <t>G51412 Venta al mayor combustibles, grasas, lubricantes, aceites, p/vehículos automotor</t>
  </si>
  <si>
    <t>G51430 Venta al mayor articulos de ferretería</t>
  </si>
  <si>
    <t xml:space="preserve">G51433 </t>
  </si>
  <si>
    <t>G514341 Venta al por mayor de  arena, gravilla</t>
  </si>
  <si>
    <t>G51436 Venta al por mayor de artículos de ferretería y cerraduras</t>
  </si>
  <si>
    <t>G514391 Venta al por mayor de bañeras, lavabos, inodoros y otros sanitarios de porcelana</t>
  </si>
  <si>
    <t>G514401 Venta al mayor tubos, tuberías, accesorios, grifos, conexiones, tuberías caucho.</t>
  </si>
  <si>
    <t>G51441 Venta al mayor de herramientas de mano: destornilladores, martillos, sierras, ec</t>
  </si>
  <si>
    <t>G51490 Venta al mayor materiales auxiliares fabricación</t>
  </si>
  <si>
    <t>G514901 Venta al por mayor de tinta de imprenta, aceites esenciales, gases industriales.</t>
  </si>
  <si>
    <t>G514901A Venta al por mayor de colas químicas, colorantes, resinas sintéticas, metanol.</t>
  </si>
  <si>
    <t>G514901B Venta al por mayor de aromas y aromatizantes, bicarbonato sódico, sal industrial</t>
  </si>
  <si>
    <t>G514901C Venta al por mayor de anilina, parafina, ácidos y azufres, derivados del almidón</t>
  </si>
  <si>
    <t>G514903 Venta al por mayor de alcoholes (butanol)</t>
  </si>
  <si>
    <t>G51492 Venta al por mayor de materiales plásticos en formas primarias</t>
  </si>
  <si>
    <t>G51493 Venta al mayor de oring, empacaduras, empaquetaduras.</t>
  </si>
  <si>
    <t>G514931 Venta al por mayor de oring, empacaduras, empaquetaduras.</t>
  </si>
  <si>
    <t>G51510 Venta al por mayor de ordenadores, equipo periférico y programas informáticos</t>
  </si>
  <si>
    <t>G51511 Venta al por mayor de ordenadores y equipo periférico</t>
  </si>
  <si>
    <t>G51512 Venta al por mayor de programas informáticos</t>
  </si>
  <si>
    <t>G51520 Venta al mayor de partes y equipo electrónicos y de comunicaciones</t>
  </si>
  <si>
    <t>G51521 Venta al por mayor de válvulas y tubos electrónicos</t>
  </si>
  <si>
    <t>G51522 Venta al por mayor de dispositivos semiconductores</t>
  </si>
  <si>
    <t>G51523 Venta al por mayor de microchips y circuitos integrados</t>
  </si>
  <si>
    <t>G51526 Venta al por mayor de equipo telefónico y de comunicaciones</t>
  </si>
  <si>
    <t>G51590 Venta al mayor de otros tipos de maquinaria, equipo y materiales</t>
  </si>
  <si>
    <t>G51591 Venta al mayor maquinaria y equipo oficina, sin ordenadores y equipo periférico</t>
  </si>
  <si>
    <t>G51592 Venta al por mayor de muebles de oficina</t>
  </si>
  <si>
    <t>G51593 Venta al mayor equipo transporte: motocicleta y bicicleta</t>
  </si>
  <si>
    <t>G51594 Venta al por mayor de robots para cadenas de montaje</t>
  </si>
  <si>
    <t>G51595 Venta al mayor: cables, conmutadores y otros tipo equipo instalacion industrial</t>
  </si>
  <si>
    <t>G51596 Venta al mayor de otros aparatos eléctricos: motores eléctricos, transformadores</t>
  </si>
  <si>
    <t>G51597 Venta al mayor tipos de maquinaria uso en la industria, comercio y navegación.</t>
  </si>
  <si>
    <t>G515971 Venta al por mayor de elementos de transmisión de fuerza</t>
  </si>
  <si>
    <t>G51598 Venta al por mayor de máquinas herramienta controladas por ordenador</t>
  </si>
  <si>
    <t>G51599 Venta al mayor de maquinaria controlada por ordenador para la industrial textil</t>
  </si>
  <si>
    <t>G51599A Venta al por mayor de máquinas de coser y tejer controladas por ordenador</t>
  </si>
  <si>
    <t>G51600 Venta al por mayor de instrumentos y equipo de medición</t>
  </si>
  <si>
    <t>G51601 Venta al por mayor de segadoras de césped, cualquiera que sea el funcionamiento.</t>
  </si>
  <si>
    <t>G51700 Venta al mayor bombas y repuestos</t>
  </si>
  <si>
    <t>G51701 Venta al mayor de bombas y repuestos p/ bombas centrifugas, hidraulicas, vacio.</t>
  </si>
  <si>
    <t>G52000 Venta/servicio de productos electrónicos</t>
  </si>
  <si>
    <t>G526021 Reparación de productos electrónicos:Televisiones, radios, cámaras de vídeo</t>
  </si>
  <si>
    <t>G526021A Reparación de productos electrónicos: tocadiscos para discos compactos</t>
  </si>
  <si>
    <t>G526022 Teléfonos, incluso teléfonos móviles</t>
  </si>
  <si>
    <t>G52190 Venta al menor de valvulas, trampas, reguladores</t>
  </si>
  <si>
    <t>G52200 Venta al menor suministros varios</t>
  </si>
  <si>
    <t>G52201 Venta al por menor de frutas y verduras frescas y en conserva</t>
  </si>
  <si>
    <t>G52202 Venta al por menor de productos lácteos, huevos y derivados de huevos.</t>
  </si>
  <si>
    <t>G52203 Venta al por menor de carne (incluso aves de corral) y productos cárnicos</t>
  </si>
  <si>
    <t>G52204 Venta al por menor de pescado, mariscos y productos conexos</t>
  </si>
  <si>
    <t>G52311 Venta al por menor de productos farmacéuticos</t>
  </si>
  <si>
    <t>G52324 Venta al por menor de artículos de mercería: agujas, hilo de coser.</t>
  </si>
  <si>
    <t>G52331 Venta al por menor de artículos para iluminación</t>
  </si>
  <si>
    <t>G52398 Venta al menor de fuel oil, gas en bombonas, carbón y leña para uso doméstico.</t>
  </si>
  <si>
    <t>G52398A Venta al por menor de materiales de limpieza</t>
  </si>
  <si>
    <t>G5310 Venta al por mayor de aceitunas, alcaparras, encurtidos, pasas, dulce de lechoza</t>
  </si>
  <si>
    <t>G52330 Venta al menor de articulos electricos</t>
  </si>
  <si>
    <t>G523311 Venta al por menor de artículos eléctricos</t>
  </si>
  <si>
    <t>G523320 Venta al menor utensilios/artefactos uso domestico</t>
  </si>
  <si>
    <t>G52332 Venta al por menor utensilios de uso doméstico, cubiertos, vajilla, cristalería</t>
  </si>
  <si>
    <t>G52332A Venta al menor utensilios de uso doméstico, objetos de porcelana y de cerámica</t>
  </si>
  <si>
    <t>G52336 Venta al por menor de artículos y equipo de uso doméstico n.c.p.</t>
  </si>
  <si>
    <t>G52337 Venta al menor  radio y televisión y otro tipo equipo audiovisual uso doméstico</t>
  </si>
  <si>
    <t>G523400 Venta al menor articulos de ferretería</t>
  </si>
  <si>
    <t>G52340 Venta al por menor de artículos de ferretería</t>
  </si>
  <si>
    <t>G52341 Venta al por menor de pinturas, barnices y lacas</t>
  </si>
  <si>
    <t>G52343 Venta al por menor de otros materiales de construcciones: ladrillos, madera.</t>
  </si>
  <si>
    <t>G52343A Venta al menor de otros material de construccion: equipo saneamiento (sanitario)</t>
  </si>
  <si>
    <t>G523910 Venta al menor material de oficina</t>
  </si>
  <si>
    <t>G52391 Venta al por menor de material de oficina: bolígrafos, lápices, papel.</t>
  </si>
  <si>
    <t>G52391A Venta al menor de material de oficina: libros, periodicos y utiles de escritorio</t>
  </si>
  <si>
    <t>G523950 Venta al menor articulos deportivos y juguetes</t>
  </si>
  <si>
    <t>G52395 Venta al menor de artículos deportivos, equipo de pesca, artículos de camping.</t>
  </si>
  <si>
    <t>G52395A Venta al por menor de botes y bicicletas, de juegos y juguetes</t>
  </si>
  <si>
    <t>G5311 Venta al por menor articulos de premiación: trofeos, copas, medallas, pines.</t>
  </si>
  <si>
    <t>G52700 Venta de empaque semiterminados y terminados</t>
  </si>
  <si>
    <t>G52701 Venta de Botellas de Vidrio</t>
  </si>
  <si>
    <t>G52702 Venta de cartones</t>
  </si>
  <si>
    <t>G52703 Venta de Corchos</t>
  </si>
  <si>
    <t>G52704 Venta bobinas de Aluminio, tapa y pisos para latas</t>
  </si>
  <si>
    <t>G52705 Venta de laminas de Acero</t>
  </si>
  <si>
    <t>G52706 Venta de cápsulas para vinos</t>
  </si>
  <si>
    <t>G53100 Venta al menor articulos de eventos, propaganda, juguetes</t>
  </si>
  <si>
    <t>G5312 Venta al por menor de textiles: gorras, delantales.</t>
  </si>
  <si>
    <t>G5313 Venta al por menor de relojes de pared y pulsera.</t>
  </si>
  <si>
    <t>G5314 Venta al por mayor Panetonne, Snacks, Turrones, Caramelos, Ponche crema.</t>
  </si>
  <si>
    <t>G5315 Venta al por mayor de articulos p/ eventos: kioskos, cavas, toldos, sombrillas.</t>
  </si>
  <si>
    <t>G5316 Venta al por mayor  dummies, colgantes, standee, back lights, backings.</t>
  </si>
  <si>
    <t>G5317 Venta al por mayor collarines, individuales, carnets identificadores</t>
  </si>
  <si>
    <t>G5318 Venta al por mayor cajas, juegos de mesas y bolsas customizadas.</t>
  </si>
  <si>
    <t>G5319 Venta al por mayor pitilleros, servilleteros, azucareros, destapadores de pared</t>
  </si>
  <si>
    <t>G5320 Venta al por mayor exhibidores (anaqueles, de piso, counter top y otros)</t>
  </si>
  <si>
    <t>G5321 Venta al por mayor bandejas, toldos, y laterales de anaquel, punta de gondolas.</t>
  </si>
  <si>
    <t>G5322 Venta al por mayor  rompetraficos, ristras, pizarras, flangers, porta afiches.</t>
  </si>
  <si>
    <t>G5323 Venta al por mayor cajas de luces, rocket man, banderines, copetes froster</t>
  </si>
  <si>
    <t>G5324 Venta al mayor sillas/mesas/tobos y cuñetes/glorificadores/cross merchandising</t>
  </si>
  <si>
    <t>G5325 Venta al por mayor corta vientos, banderines, porta cesta.</t>
  </si>
  <si>
    <t>G5326 Venta al mayor Jarras/Vasos/Coolers/Tablas de picar/Conservadores de alimentos</t>
  </si>
  <si>
    <t>G5327 Venta al por mayor Bolsos: Koalas, Bolsos deportivos, tulas, taqueras, morrales.</t>
  </si>
  <si>
    <t>G5328 Venta al por mayor boligrafos y portaminas de plastico y de metal.</t>
  </si>
  <si>
    <t>G5329 Venta al por mayor Cavas plasticas, anime y bolsos termicos.</t>
  </si>
  <si>
    <t>G5330 Venta al mayor articulos ambientación instalaciones pendones, pancartas, afiches</t>
  </si>
  <si>
    <t>G5331 Venta al mayor tent card/hoja venta/preciadores/habladores/calendadios/postales</t>
  </si>
  <si>
    <t>G5332 Venta al por mayor stickers, floorgraphics, papel y cintillos de anaqueles</t>
  </si>
  <si>
    <t>G5333 Venta al mayor cuadernos, carpétas, libretas, tarjetas premiacion, data variable</t>
  </si>
  <si>
    <t>G54100 Venta al mayor materia prima general</t>
  </si>
  <si>
    <t>G5410 Venta al por mayor de Vitaminas, Aminoácidos, Enzimas, Proteínas .</t>
  </si>
  <si>
    <t>G5411 Venta al por mayor  Emulsificantes, Estabilizantes, Conservantes, Antioxidantes.</t>
  </si>
  <si>
    <t>G5412 Venta al por mayor Tierras filtrantes, Arcillas suavizantes.</t>
  </si>
  <si>
    <t>G5413 Venta al por mayor  Sustancias odoríferas y sabores</t>
  </si>
  <si>
    <t>G5414 Venta al por mayor Químicos grado alimenticio.</t>
  </si>
  <si>
    <t>H55100 Hoteles y campamentos, hospedaje</t>
  </si>
  <si>
    <t>H551011 Hospedaje Temporal en hoteles, moteles y hosteria</t>
  </si>
  <si>
    <t>H551012 Hoteles con salas de conferencias</t>
  </si>
  <si>
    <t>H551013 Centros vacacionales</t>
  </si>
  <si>
    <t>H551017 Campamentos e instalaciones de acampada, campamentos para caravanas</t>
  </si>
  <si>
    <t>H55200 Restaurantes, bares y cantinas</t>
  </si>
  <si>
    <t>H552011 Restaurantes</t>
  </si>
  <si>
    <t>H552012 Restaurantes de autoservicio, como cafeterías</t>
  </si>
  <si>
    <t>H552013 Establecimientos de comida rápida, como hamburgueserías</t>
  </si>
  <si>
    <t>H552014 Restaurantes de comida para llevar</t>
  </si>
  <si>
    <t>H552015 Puestos de comida y similares</t>
  </si>
  <si>
    <t>H552016 Heladerías</t>
  </si>
  <si>
    <t>I60000 Transporte</t>
  </si>
  <si>
    <t>I60210 Actividades transporte urbano, suburbano, interurbano de pasajeros (taxi)</t>
  </si>
  <si>
    <t>I60221 Otros tipos de transporte no regular de pasajeros por carretera:</t>
  </si>
  <si>
    <t>I602211 Servicios de fletamento de autobuses, servicios de excursión en autobuses</t>
  </si>
  <si>
    <t>I602211A Demás servicios ocasionales de transporte en autobuses</t>
  </si>
  <si>
    <t>I60222 Otros servicios de alquiler de automóviles privados con conductor</t>
  </si>
  <si>
    <t>I60231 Todas las operaciones de transporte de carga por carretera</t>
  </si>
  <si>
    <t>I602314 Transporte de carga pesada via carretera</t>
  </si>
  <si>
    <t>I602314A Transporte de sustancias y desechos peligrosos via carretera</t>
  </si>
  <si>
    <t>J66000 Seguros y corretaje de seguro (persona y bienes)</t>
  </si>
  <si>
    <t>J660311 Planes de seguro contra accidentes y contra incendios</t>
  </si>
  <si>
    <t>J660312 Seguro médico</t>
  </si>
  <si>
    <t>J660313 Seguro de cosas</t>
  </si>
  <si>
    <t>J660314 Seguro de automóviles, seguro marítimo y aeronáutico, seguro de transporte</t>
  </si>
  <si>
    <t>J660315 Seguro contra pérdidas pecuniarias y seguro de responsabilidad civil</t>
  </si>
  <si>
    <t>J672011 Actividades de los servicios de corredores de seguros</t>
  </si>
  <si>
    <t>K70000 Actividades inmobiliarias empresariales y de alquiler</t>
  </si>
  <si>
    <t>K701011 Arrendamiento de edificios de apartamentos y viviendas</t>
  </si>
  <si>
    <t>K701012 Arrendamiento de edificios no residenciales, galpones incluso salas de exposicio</t>
  </si>
  <si>
    <t>K72000 Informática y actividades conexas</t>
  </si>
  <si>
    <t>K72101 Servicios de consultores en tecnología de la información</t>
  </si>
  <si>
    <t>K72291 Análisis, diseño y producción programas informática según necesidad del usuario</t>
  </si>
  <si>
    <t>K722911 Análisis necesidades y problemas del usuario, asesoramiento solución más idónea</t>
  </si>
  <si>
    <t>K722912 Producción de programas de informática adaptados a las necesidades del usuario</t>
  </si>
  <si>
    <t>K72292 Desarrollo, producción, suministro y documentación de programas de informática.</t>
  </si>
  <si>
    <t>K72294 Mantenimiento de programas de informática</t>
  </si>
  <si>
    <t>K72295 Diseño de páginas web</t>
  </si>
  <si>
    <t>K723014 Servicio de impresión en el procesamiento de datos</t>
  </si>
  <si>
    <t>K725011 Mantenimiento y reparación de ordenadores y equipo periférico de informática</t>
  </si>
  <si>
    <t>K74100 Actividades juridicas y contabilidad</t>
  </si>
  <si>
    <t>K74111 Representación de intereses de partes ante tribunales (abogados)</t>
  </si>
  <si>
    <t>K741111 Asesoramiento y representación en casos civiles</t>
  </si>
  <si>
    <t>K741112 Asesoramiento y representación en acciones penales</t>
  </si>
  <si>
    <t>K741113 Asesoramiento y representación en relación con conflictos laborales</t>
  </si>
  <si>
    <t>K74112 Prestación de asesoramiento en general, preparación de documentos jurídicos</t>
  </si>
  <si>
    <t>K741121 Escrituras de constitución, contratos de sociedad colectiva</t>
  </si>
  <si>
    <t>K741121A Otros documentos para la formación de sociedades</t>
  </si>
  <si>
    <t>K741122 Patentes y derechos de autor</t>
  </si>
  <si>
    <t>K741123 Preparación de escrituras, testamentos, fideicomisos.</t>
  </si>
  <si>
    <t>K74113 Otras actividades de escribanos, mediadores, examinadores y arbitradores</t>
  </si>
  <si>
    <t>K74124 Actividades asesoramiento y representación (excepto la representación jurídica)</t>
  </si>
  <si>
    <t>K74131 Estudio posibilidad de comercialización, aceptación de los productos</t>
  </si>
  <si>
    <t>K74131A Estudio del grado de difusión de los productos</t>
  </si>
  <si>
    <t>K74131B Estudios sobre los hábitos de compra de los consumidores</t>
  </si>
  <si>
    <t>K74132 Encuestas de opinión pública: cuestiones políticas, económicas y sociales.</t>
  </si>
  <si>
    <t>K74132B Análisis estadístico de los resultados de encuestas de opinión pública</t>
  </si>
  <si>
    <t>K741411 Asesoramiento de relaciones públicas y comunicación</t>
  </si>
  <si>
    <t>K74200 Actividades de arquitectura e ingenieria</t>
  </si>
  <si>
    <t>K742111 Diseño de edificios, dibujo de planos de construcción</t>
  </si>
  <si>
    <t>K742112 Supervisión de obras</t>
  </si>
  <si>
    <t>K742113 Planificación urbana y arquitectura paisajista</t>
  </si>
  <si>
    <t>K742131 Asesoramiento técnico a proyectos de ingeniería civil, hidráulica y de tráfico</t>
  </si>
  <si>
    <t>K742132 Elaboración realización de proyectos de ingeniería.</t>
  </si>
  <si>
    <t>K74214 Elaborar proyectos refrigeración saneamiento contaminacion</t>
  </si>
  <si>
    <t>K74218 Actividad de consultores técnicos distintos de los ingenieros</t>
  </si>
  <si>
    <t>K742215 Ensayos de rendimiento de maquinaria: motores, automóviles, equipo electrónico</t>
  </si>
  <si>
    <t>K742218 Ensayos y mediciones de indicadores ambientales: contaminación del aire y agua.</t>
  </si>
  <si>
    <t>K74300 Publicidad</t>
  </si>
  <si>
    <t>K74301 Creación y realización de campañas publicitarias</t>
  </si>
  <si>
    <t>K743011 Creación y colocación de anuncios en estaciones de radio y de televisión</t>
  </si>
  <si>
    <t>K743011A Creación y colocación de anuncios en periódicos, revistas, Internet y otro medio</t>
  </si>
  <si>
    <t>K743012 Creación y colocación de anuncios publicidad al aire libre: carteles , tableros.</t>
  </si>
  <si>
    <t>K743012A Creación y colocación anuncios publicidad al aire libre: boletines y carteleras</t>
  </si>
  <si>
    <t>K743012B Creación y colocación anuncios publicidad al aire libre:decoración escaparates</t>
  </si>
  <si>
    <t>K743012C Creación y colocación anuncios publicidad al aire libre: diseño salas exhibición</t>
  </si>
  <si>
    <t>K743012D Creación y colocación anuncios publicidad al aire libre:anuncios autos y autobus</t>
  </si>
  <si>
    <t>K743013 Representación de los medios de difusión, a saber, la venta de tiempo</t>
  </si>
  <si>
    <t>K743013A Representación espacio diversos medios difusión interesados obtención anuncios</t>
  </si>
  <si>
    <t>K743015 Distribución y entrega de materiales y muestras de publicidad</t>
  </si>
  <si>
    <t>K743016 Alquiler de espacios de publicidad en vallas publicitarias.</t>
  </si>
  <si>
    <t>K74900 Recursos Humanos, seguridad y transporte</t>
  </si>
  <si>
    <t>K74911 Búsqueda, selección, recomendación y colocación Candidatos Empleos</t>
  </si>
  <si>
    <t>K749111 Formulación de descripción de funciones</t>
  </si>
  <si>
    <t>K749112 Selección y examen de candidatos</t>
  </si>
  <si>
    <t>K74912 Actividades de búsqueda y colocación de personal ejecutivo (cazatalentos)</t>
  </si>
  <si>
    <t>K749131 Suministro a terceros de personal contratado y remunerado (mano de obra)</t>
  </si>
  <si>
    <t>K74921 Vigilancia, custodia y otras actividades de protección:</t>
  </si>
  <si>
    <t>K749211 Transporte de objetos de valor</t>
  </si>
  <si>
    <t>K749213 Actividades de patrullaje calles, guardianes y serenos p/ edificios apartamentos</t>
  </si>
  <si>
    <t>K749213A Actividades de guardianes y serenos oficinas, fábricas, obras en construcción.</t>
  </si>
  <si>
    <t>K749213B Actividades de guardianes y serenos, hoteles, teatros, salones baile, estadios.</t>
  </si>
  <si>
    <t>K749213C Actividades de guardianes y serenos centros comerciales.</t>
  </si>
  <si>
    <t>K749216 Vigilancia/inspección por control remoto de equipo técnico, edificios.</t>
  </si>
  <si>
    <t>K74922 Asesoramiento para industrias, referente a la selección del personal</t>
  </si>
  <si>
    <t>K74922A Asesoramiento para industrias, particulares y organismos públicos en seguridad.</t>
  </si>
  <si>
    <t>K74930 Actividades de limpieza</t>
  </si>
  <si>
    <t>K74931 Limpieza de interior todo tipo edificios, como oficinas, fábricas, almacenes.</t>
  </si>
  <si>
    <t>K74931A Limpieza interior local de instituciones, local comercial y de profesionales</t>
  </si>
  <si>
    <t>K74931B Limpieza de interior de edificios de apartamentos</t>
  </si>
  <si>
    <t>K74932 Limpieza de ventanas</t>
  </si>
  <si>
    <t>K74933 Limpieza de chimeneas y hogares de chimenea, hornos, incineradores, calderas</t>
  </si>
  <si>
    <t>K74933A Limpieza de conductos de ventilación y extractores de aire</t>
  </si>
  <si>
    <t>K74934 Limpieza de maquinaria industrial</t>
  </si>
  <si>
    <t>K74935 Esterilización de objetos y locales</t>
  </si>
  <si>
    <t>K74937 Actividades de desinfección y exterminio en edificios, buques, trenes.</t>
  </si>
  <si>
    <t>K74937A Limpieza de tanques industriales/residencial para agua potable</t>
  </si>
  <si>
    <t>K74938 Limpieza de trenes, autobuses, aeronaves.</t>
  </si>
  <si>
    <t>K74940 Diseño, decoración y fotografia</t>
  </si>
  <si>
    <t>K74941 Producción fotográfica comercial y para el consumidor:</t>
  </si>
  <si>
    <t>K749411 Realización retratos fotográficos p/ pasaportes, graduaciones académicas, bodas.</t>
  </si>
  <si>
    <t>K749412 Fotografías para anuncios comerciales, p/ editoriales, bienes raíces y turismo</t>
  </si>
  <si>
    <t>K749412A Fotografías para actividades relacionadas con la moda</t>
  </si>
  <si>
    <t>K74990 Organización de ferias, exposiciones y congresos.</t>
  </si>
  <si>
    <t>K74994 Servicio de diseño de telas, prendas vestir, calzado, joyas, otros artículo moda</t>
  </si>
  <si>
    <t>K74994A Servicio de diseño grafico, muebles y otros artículos de decoración interior</t>
  </si>
  <si>
    <t>K74994B Servicio de diseño efectos personales y enseres domésticos</t>
  </si>
  <si>
    <t>K74995 Actividades de decoración de interiores y de diseño de pabellones</t>
  </si>
  <si>
    <t>K74995A Organización de ferias, exposiciones y congresos.</t>
  </si>
  <si>
    <t>K74997 Servicio de promoción comercial</t>
  </si>
  <si>
    <t>K74998 Atencion al cliente</t>
  </si>
  <si>
    <t>K749981 Actividades de contestación de teléfonos y centralistas de atencion al cliente</t>
  </si>
  <si>
    <t>L75000 Consultoria de normativa y procedimientos</t>
  </si>
  <si>
    <t>L751221 Servicio de metrología</t>
  </si>
  <si>
    <t>L751412 Formulación y aplicación de normas y procedimientos de selección de personal</t>
  </si>
  <si>
    <t>L751412A Formulación y aplicación de normas y procedimientos de calificación de personal</t>
  </si>
  <si>
    <t>L751412B Formulación y aplicación de normas y procedimientos de ascensos de personal</t>
  </si>
  <si>
    <t>L751412C Formulación y aplicación de normas y procedimientos de descripción de cargo</t>
  </si>
  <si>
    <t>L751412D Formulación y aplicación de normas y procedimientos evaluación de personal</t>
  </si>
  <si>
    <t>L751412E Formulación y aplicación de normas y procedimientos clasificación de personal</t>
  </si>
  <si>
    <t>L751412F Formulación y aplicación de normas y procedimientos reglamentos de personal</t>
  </si>
  <si>
    <t>M80000 Enseñanza</t>
  </si>
  <si>
    <t>M803011 Enseñanza postsecundaria sin obtención de título universitario o su equivalente</t>
  </si>
  <si>
    <t>M80902 Instrucción en temas generales y profesionales (Capacitación)</t>
  </si>
  <si>
    <t>N85100 Paramédicos, ambulancias y servicio pre-empleo</t>
  </si>
  <si>
    <t>N85112 Servicios de personal médico y paramédico</t>
  </si>
  <si>
    <t>N85196 Transporte de pacientes en ambulancias corrientes y ambulancias aéreas</t>
  </si>
  <si>
    <t>N85113 Rayos X y laboratorios</t>
  </si>
  <si>
    <t>N851131 Servicios de laboratorios e instalaciones técnicas, radiología y anestesiología</t>
  </si>
  <si>
    <t>N85190 Centro de salud física (Gimnasio)</t>
  </si>
  <si>
    <t>N85192 Actividades de enfermeros y otro personal paramédico especializado en optometría</t>
  </si>
  <si>
    <t>N85192A Actividades de fisioterapeutas, parteras, hidroterapia, masaje, ergoterapia.</t>
  </si>
  <si>
    <t>N85192B Actividades de logoterapia, podología, homeopatía, quiropráctica , acupuntura.</t>
  </si>
  <si>
    <t>N85300 Servicios de Guarderías y colegios</t>
  </si>
  <si>
    <t>N853113 Guarderías con internado</t>
  </si>
  <si>
    <t>N85323 Actividades guarderías (casa cuna), con atención diurna a niños discapacitados</t>
  </si>
  <si>
    <t>O90000 Mantenimiento de áreas verdes</t>
  </si>
  <si>
    <t>O90011 Barrido y regado de calles, plazas, caminos, mercados, jardin y parques públicos</t>
  </si>
  <si>
    <t>O90011A Remonicion de nieve y hielo en las carreteras, las pistas de los aeropuesrtos.</t>
  </si>
  <si>
    <t>O90007 Limpieza de tanquillas y drenajes</t>
  </si>
  <si>
    <t>O900071 Tratamiento y eliminación desecho contaminado (animal y otros)</t>
  </si>
  <si>
    <t>O90007A Actividades especializadas de lucha contra la contaminacion.</t>
  </si>
  <si>
    <t>O90007B Mamtenimiento y limpieza de cloacas y alcantarillas</t>
  </si>
  <si>
    <t>O92132 Locución</t>
  </si>
  <si>
    <t>O921321 Difusión de programas de radio y televisión</t>
  </si>
  <si>
    <t>O92141 Contratación de músicos y shows musicales</t>
  </si>
  <si>
    <t>O921412 Actividades de artistas, actores, directores, músicos, autores.</t>
  </si>
  <si>
    <t>O92142 Servicio de sonido</t>
  </si>
  <si>
    <t>O921412A Actividades: conferenciantes y disertantes, escultores, pintores, caricaturistas</t>
  </si>
  <si>
    <t>O921412B Actividades de grabadores, aguafuertistas, escenógrafos y montadores.</t>
  </si>
  <si>
    <t>O92143 Entradas y boletos (eventos)</t>
  </si>
  <si>
    <t>O921431 Funcionamiento de agencias de venta de billetes</t>
  </si>
  <si>
    <t>O92322 Historiadora</t>
  </si>
  <si>
    <t>O923221 Actividad de funcionamiento y preservacion de la historia</t>
  </si>
  <si>
    <t>O92410 Entrenadores deportivos</t>
  </si>
  <si>
    <t>O92414 Actividades por cuenta propia deportistas y atletas, jueces árbitros, entrenador</t>
  </si>
  <si>
    <t>O92414A Actividades por cuenta propia cronometradores, instructores, profesores.</t>
  </si>
  <si>
    <t>O92411 Centro de salud física (Gimnasio)</t>
  </si>
  <si>
    <t>O924111 Funcionamiento de instalaciones para deportes al aire libre y bajo techo</t>
  </si>
  <si>
    <t>O92412 Convenios deportivos</t>
  </si>
  <si>
    <t>O924121 Organización y dirección de actividades deportivas al aire libre y bajo techo</t>
  </si>
  <si>
    <t>O92413 Agente de jugadores y patrocinio</t>
  </si>
  <si>
    <t>O924131 Actividades relacionadas con la producción y promoción de espectáculos deportivo</t>
  </si>
  <si>
    <t>O93000 Servicio de valet parking en estacionamientos</t>
  </si>
  <si>
    <t>O93096 Limpiabotas, porteadores de maletas, aparcadores de vehículos.</t>
  </si>
  <si>
    <t>X</t>
  </si>
  <si>
    <t>Director de la Empresa</t>
  </si>
  <si>
    <t>INSTRUCTIVO DE LLENADO</t>
  </si>
  <si>
    <t>En este instructivo le indicamos paso a paso como debe llenar su formulario de contacto.</t>
  </si>
  <si>
    <t>Materia Prima</t>
  </si>
  <si>
    <t>Material de Empaque</t>
  </si>
  <si>
    <t>Repuestos y Suministros</t>
  </si>
  <si>
    <t>Servicios de Transporte</t>
  </si>
  <si>
    <t>Servicios de Infraestructura</t>
  </si>
  <si>
    <t>Suministros y/o Servicios Informáticos</t>
  </si>
  <si>
    <t>Honorarios Profesionales c/Firma Personal</t>
  </si>
  <si>
    <t>Dirección Fiscal</t>
  </si>
  <si>
    <t>Teléfono Local</t>
  </si>
  <si>
    <t>Correo de la Empresa</t>
  </si>
  <si>
    <t>Principales Clientes</t>
  </si>
  <si>
    <t>Tiempo en el Mercado</t>
  </si>
  <si>
    <t>Cantidad de Empleados</t>
  </si>
  <si>
    <t>1.4 - Última Asamblea de Accionistas donde se designen a (los) administrador(es)  y/o  
         representante(s)  legal( es) de la empresa.</t>
  </si>
  <si>
    <t>1.5 - Constancia de Inscripción en el IVSS (Instituto Venezolano de los Seguros Sociales) - 
         Planilla 14-01.</t>
  </si>
  <si>
    <t>2.3 - Registro SENCAMER  (Servicio Autónomo Nacional de Normalización, Calidad, 
         Metrología y Reglamentos Técnicos).</t>
  </si>
  <si>
    <t>1.8 - Certificación de cuenta bancaria de la empresa, donde se ejecutarán transferencias 
        bancarias al proveedor.</t>
  </si>
  <si>
    <t>2.0 - Constancia de Constitución del Comité de SSL de la empresa.</t>
  </si>
  <si>
    <t>2.1 - Conformación del Servicio de Seguridad y Salud en el Trabajo, y datos que identifican 
         a los Delegados de Prevención vigentes de la empresa.</t>
  </si>
  <si>
    <t>2.2 - Programa de Seguridad y Salud en el Trabajo, Prevención de Accidentes y Enfermedades  
        de  la  empresa.</t>
  </si>
  <si>
    <t xml:space="preserve">1.7 - Documento que faculte a (los) representante(s) legal(es) para comprometer a la empresa,  
        en la forma que señale el documento constitutivo estatutario. </t>
  </si>
  <si>
    <t>1.6 - Cédula(s) de identidad del(los)  administrador(es) y/o el representante(s) legal(es) 
        de la empresa.</t>
  </si>
  <si>
    <t>2.5 - Constancia del registro del Permiso DAEX (Sustancias Químicas).</t>
  </si>
  <si>
    <t>2.6 - Constancia del registro del Permiso RESQUIMC (Registro Nacional Único de Operadores 
        de Sustancias Químicas Controladas)</t>
  </si>
  <si>
    <t>2.8 - Declaración de Origen de Fondos o Procedencia de los Fondos y Vinculación con los PEP (Persona Expuesta Políticamente)</t>
  </si>
  <si>
    <t>Otros.
Especifique</t>
  </si>
  <si>
    <t>RIF (Aplica solo para Venezuela)</t>
  </si>
  <si>
    <t>Categoría de Producto o Servicio</t>
  </si>
  <si>
    <t>Descripción del(os) 
Producto(s) o Servicio(s)</t>
  </si>
  <si>
    <t xml:space="preserve">¿Tiene algún familiar en 
Empresas Polar?  </t>
  </si>
  <si>
    <t>En caso de que su respuesta sea “Si”, indicar: (i) con cuál de las Compañías de Empresas Polar se realizó la operación y (ii) con cuál razón social del proveedor</t>
  </si>
  <si>
    <t>Dirección de Oficinas, 
Plantas y/o Almacenes</t>
  </si>
  <si>
    <t>En caso de que su respuesta sea “Si”, indicar el Nombre y Cargo</t>
  </si>
  <si>
    <t>Contacto</t>
  </si>
  <si>
    <t>Celular</t>
  </si>
  <si>
    <t>Correo electrónico</t>
  </si>
  <si>
    <t>Agradecemos su interés por ser potencial proveedor de Empresas Polar</t>
  </si>
  <si>
    <r>
      <rPr>
        <b/>
        <sz val="11"/>
        <color theme="1"/>
        <rFont val="Calibri"/>
        <family val="2"/>
        <scheme val="minor"/>
      </rPr>
      <t>Paso 7</t>
    </r>
    <r>
      <rPr>
        <sz val="11"/>
        <color theme="1"/>
        <rFont val="Calibri"/>
        <family val="2"/>
        <scheme val="minor"/>
      </rPr>
      <t xml:space="preserve"> -Al culminar el llenado del formulario de contacto, debe guardar el documento en formato EXCEL y enviar a la dirección de correo electrónico: </t>
    </r>
    <r>
      <rPr>
        <u/>
        <sz val="11"/>
        <color rgb="FF0070C0"/>
        <rFont val="Calibri"/>
        <family val="2"/>
        <scheme val="minor"/>
      </rPr>
      <t>registro.proveedores@empresas-polar.com</t>
    </r>
  </si>
  <si>
    <r>
      <rPr>
        <b/>
        <sz val="11"/>
        <color theme="1"/>
        <rFont val="Calibri"/>
        <family val="2"/>
        <scheme val="minor"/>
      </rPr>
      <t>Paso 6</t>
    </r>
    <r>
      <rPr>
        <sz val="11"/>
        <color theme="1"/>
        <rFont val="Calibri"/>
        <family val="2"/>
        <scheme val="minor"/>
      </rPr>
      <t xml:space="preserve"> - Maque con una Equis (X) los documentos que posee actualmente; además indique si se encuentran vigentes. Ejemplo:</t>
    </r>
  </si>
  <si>
    <r>
      <rPr>
        <b/>
        <sz val="11"/>
        <color theme="1"/>
        <rFont val="Calibri"/>
        <family val="2"/>
        <scheme val="minor"/>
      </rPr>
      <t>Paso 5</t>
    </r>
    <r>
      <rPr>
        <sz val="11"/>
        <color theme="1"/>
        <rFont val="Calibri"/>
        <family val="2"/>
        <scheme val="minor"/>
      </rPr>
      <t>- Describa los siguientes datos complementarios de la trayectoria de su empresa.</t>
    </r>
  </si>
  <si>
    <r>
      <rPr>
        <b/>
        <sz val="11"/>
        <color theme="1"/>
        <rFont val="Calibri"/>
        <family val="2"/>
        <scheme val="minor"/>
      </rPr>
      <t>Paso 4</t>
    </r>
    <r>
      <rPr>
        <sz val="11"/>
        <color theme="1"/>
        <rFont val="Calibri"/>
        <family val="2"/>
        <scheme val="minor"/>
      </rPr>
      <t>- Indique la siguiente información de las personas contacto.</t>
    </r>
  </si>
  <si>
    <r>
      <rPr>
        <b/>
        <sz val="11"/>
        <color theme="1"/>
        <rFont val="Calibri"/>
        <family val="2"/>
        <scheme val="minor"/>
      </rPr>
      <t>Paso 3</t>
    </r>
    <r>
      <rPr>
        <sz val="11"/>
        <color theme="1"/>
        <rFont val="Calibri"/>
        <family val="2"/>
        <scheme val="minor"/>
      </rPr>
      <t>- Seleccione el tipo de material o servicio que ofrece, luego marque con una equis (X) según su tipo/naturaleza de proveedor (Distribuidor, fabricante o importador). Ejemplo:</t>
    </r>
  </si>
  <si>
    <r>
      <rPr>
        <b/>
        <sz val="11"/>
        <color theme="1"/>
        <rFont val="Calibri"/>
        <family val="2"/>
        <scheme val="minor"/>
      </rPr>
      <t>Paso 2</t>
    </r>
    <r>
      <rPr>
        <sz val="11"/>
        <color theme="1"/>
        <rFont val="Calibri"/>
        <family val="2"/>
        <scheme val="minor"/>
      </rPr>
      <t xml:space="preserve"> - Marque con unas equis (X), e indique a que área(s) se dedica de acuerdo a su objeto social.  Ejemplo:</t>
    </r>
  </si>
  <si>
    <r>
      <rPr>
        <b/>
        <sz val="11"/>
        <color theme="1"/>
        <rFont val="Calibri"/>
        <family val="2"/>
        <scheme val="minor"/>
      </rPr>
      <t>Paso 1</t>
    </r>
    <r>
      <rPr>
        <sz val="11"/>
        <color theme="1"/>
        <rFont val="Calibri"/>
        <family val="2"/>
        <scheme val="minor"/>
      </rPr>
      <t xml:space="preserve"> - Complete su información fiscal.</t>
    </r>
  </si>
  <si>
    <t>Por favor completar detalladamente la planilla a fin de realizar una adecuada clasificación de sus potenciales productos y/o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</si>
</sst>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8" tint="-0.24997711111789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</font>
    <font>
      <b/>
      <sz val="8"/>
      <color rgb="FFFF0000"/>
      <name val="Calibri"/>
      <family val="2"/>
    </font>
    <font>
      <u/>
      <sz val="11"/>
      <color rgb="FF0070C0"/>
      <name val="Calibri"/>
      <family val="2"/>
      <scheme val="minor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/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2" fillId="0" borderId="17" xfId="0" applyFont="1" applyBorder="1" applyAlignment="1">
      <alignment horizontal="center" vertical="center" wrapText="1"/>
    </xf>
    <xf numFmtId="0" fontId="0" fillId="0" borderId="17" xfId="0" applyBorder="1"/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3" borderId="19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left" vertical="center"/>
    </xf>
    <xf numFmtId="0" fontId="5" fillId="6" borderId="39" xfId="0" applyFont="1" applyFill="1" applyBorder="1" applyAlignment="1">
      <alignment horizontal="left" vertical="center"/>
    </xf>
    <xf numFmtId="0" fontId="5" fillId="6" borderId="22" xfId="0" applyFont="1" applyFill="1" applyBorder="1" applyAlignment="1">
      <alignment horizontal="left" vertical="center" wrapText="1"/>
    </xf>
    <xf numFmtId="0" fontId="5" fillId="6" borderId="33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0" fillId="0" borderId="10" xfId="0" applyBorder="1"/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Fill="1" applyAlignment="1">
      <alignment horizontal="left" vertical="center"/>
    </xf>
    <xf numFmtId="0" fontId="15" fillId="0" borderId="0" xfId="0" applyFont="1" applyFill="1"/>
    <xf numFmtId="0" fontId="9" fillId="0" borderId="0" xfId="0" applyFont="1" applyFill="1"/>
    <xf numFmtId="0" fontId="0" fillId="0" borderId="0" xfId="0" applyFont="1" applyFill="1"/>
    <xf numFmtId="0" fontId="2" fillId="0" borderId="10" xfId="0" applyFont="1" applyBorder="1" applyAlignment="1">
      <alignment horizontal="left" vertical="center" wrapText="1"/>
    </xf>
    <xf numFmtId="0" fontId="0" fillId="0" borderId="0" xfId="0" applyFill="1" applyBorder="1"/>
    <xf numFmtId="0" fontId="0" fillId="7" borderId="0" xfId="0" applyFill="1" applyBorder="1"/>
    <xf numFmtId="0" fontId="20" fillId="7" borderId="0" xfId="0" applyFont="1" applyFill="1" applyBorder="1"/>
    <xf numFmtId="0" fontId="9" fillId="0" borderId="0" xfId="0" applyFont="1" applyFill="1" applyBorder="1"/>
    <xf numFmtId="0" fontId="3" fillId="3" borderId="26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vertical="center"/>
    </xf>
    <xf numFmtId="0" fontId="5" fillId="6" borderId="33" xfId="0" applyFont="1" applyFill="1" applyBorder="1" applyAlignment="1">
      <alignment horizontal="left" vertical="center"/>
    </xf>
    <xf numFmtId="0" fontId="5" fillId="6" borderId="37" xfId="0" applyFont="1" applyFill="1" applyBorder="1" applyAlignment="1">
      <alignment horizontal="left" vertical="center"/>
    </xf>
    <xf numFmtId="0" fontId="5" fillId="6" borderId="39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5" fillId="6" borderId="63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left" vertical="center"/>
    </xf>
    <xf numFmtId="0" fontId="5" fillId="6" borderId="64" xfId="0" applyFont="1" applyFill="1" applyBorder="1" applyAlignment="1">
      <alignment horizontal="left" vertical="center"/>
    </xf>
    <xf numFmtId="0" fontId="12" fillId="0" borderId="66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67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5" fillId="6" borderId="44" xfId="0" applyFont="1" applyFill="1" applyBorder="1" applyAlignment="1">
      <alignment horizontal="left" vertical="center" wrapText="1"/>
    </xf>
    <xf numFmtId="0" fontId="5" fillId="6" borderId="47" xfId="0" applyFont="1" applyFill="1" applyBorder="1" applyAlignment="1">
      <alignment horizontal="left" vertical="center" wrapText="1"/>
    </xf>
    <xf numFmtId="0" fontId="5" fillId="6" borderId="48" xfId="0" applyFont="1" applyFill="1" applyBorder="1" applyAlignment="1">
      <alignment horizontal="left" vertical="center" wrapText="1"/>
    </xf>
    <xf numFmtId="0" fontId="5" fillId="6" borderId="33" xfId="0" applyFont="1" applyFill="1" applyBorder="1" applyAlignment="1">
      <alignment horizontal="left" vertical="center" wrapText="1"/>
    </xf>
    <xf numFmtId="0" fontId="5" fillId="6" borderId="39" xfId="0" applyFont="1" applyFill="1" applyBorder="1" applyAlignment="1">
      <alignment horizontal="left" vertical="center" wrapText="1"/>
    </xf>
    <xf numFmtId="0" fontId="5" fillId="6" borderId="18" xfId="0" applyFont="1" applyFill="1" applyBorder="1" applyAlignment="1">
      <alignment horizontal="left" vertical="center"/>
    </xf>
    <xf numFmtId="0" fontId="5" fillId="6" borderId="36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0" fontId="14" fillId="6" borderId="44" xfId="0" applyFont="1" applyFill="1" applyBorder="1" applyAlignment="1">
      <alignment horizontal="left" vertical="center"/>
    </xf>
    <xf numFmtId="0" fontId="14" fillId="6" borderId="56" xfId="0" applyFont="1" applyFill="1" applyBorder="1" applyAlignment="1">
      <alignment horizontal="left" vertical="center"/>
    </xf>
    <xf numFmtId="0" fontId="14" fillId="6" borderId="47" xfId="0" applyFont="1" applyFill="1" applyBorder="1" applyAlignment="1">
      <alignment horizontal="left" vertical="center"/>
    </xf>
    <xf numFmtId="0" fontId="14" fillId="6" borderId="48" xfId="0" applyFont="1" applyFill="1" applyBorder="1" applyAlignment="1">
      <alignment horizontal="left" vertical="center"/>
    </xf>
    <xf numFmtId="0" fontId="18" fillId="3" borderId="34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6" borderId="60" xfId="0" applyFont="1" applyFill="1" applyBorder="1" applyAlignment="1">
      <alignment horizontal="left" vertical="center" wrapText="1"/>
    </xf>
    <xf numFmtId="0" fontId="19" fillId="3" borderId="46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24" fillId="0" borderId="0" xfId="0" applyFont="1" applyFill="1" applyBorder="1" applyAlignment="1">
      <alignment horizontal="left" vertical="center" wrapText="1"/>
    </xf>
    <xf numFmtId="0" fontId="9" fillId="7" borderId="0" xfId="0" applyFont="1" applyFill="1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3" fillId="0" borderId="49" xfId="0" applyFont="1" applyBorder="1" applyAlignment="1" applyProtection="1">
      <alignment horizontal="left" vertical="top" wrapText="1"/>
      <protection locked="0"/>
    </xf>
    <xf numFmtId="0" fontId="3" fillId="0" borderId="31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3" fillId="0" borderId="51" xfId="0" applyFont="1" applyFill="1" applyBorder="1" applyAlignment="1" applyProtection="1">
      <alignment horizontal="center"/>
      <protection locked="0"/>
    </xf>
    <xf numFmtId="0" fontId="13" fillId="0" borderId="58" xfId="0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6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68" xfId="0" applyFont="1" applyBorder="1" applyAlignment="1" applyProtection="1">
      <alignment horizontal="left" vertical="center"/>
      <protection locked="0"/>
    </xf>
    <xf numFmtId="0" fontId="3" fillId="0" borderId="69" xfId="0" applyFont="1" applyBorder="1" applyAlignment="1" applyProtection="1">
      <alignment horizontal="left" vertical="center"/>
      <protection locked="0"/>
    </xf>
    <xf numFmtId="0" fontId="3" fillId="0" borderId="70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8" fillId="0" borderId="1" xfId="1" applyBorder="1" applyAlignment="1" applyProtection="1">
      <alignment horizontal="center" vertical="center"/>
      <protection locked="0"/>
    </xf>
    <xf numFmtId="0" fontId="8" fillId="0" borderId="40" xfId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64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3" xfId="1" applyBorder="1" applyAlignment="1" applyProtection="1">
      <alignment horizontal="left" vertical="center"/>
      <protection locked="0"/>
    </xf>
    <xf numFmtId="0" fontId="8" fillId="0" borderId="24" xfId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38100</xdr:rowOff>
    </xdr:from>
    <xdr:to>
      <xdr:col>2</xdr:col>
      <xdr:colOff>1285875</xdr:colOff>
      <xdr:row>2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8100"/>
          <a:ext cx="1285875" cy="4762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933450</xdr:colOff>
          <xdr:row>78</xdr:row>
          <xdr:rowOff>76200</xdr:rowOff>
        </xdr:from>
        <xdr:to>
          <xdr:col>13</xdr:col>
          <xdr:colOff>0</xdr:colOff>
          <xdr:row>81</xdr:row>
          <xdr:rowOff>19050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VE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Enviar Archivo</a:t>
              </a:r>
              <a:endParaRPr lang="es-VE" sz="800" b="1" i="0" u="none" strike="noStrike" baseline="0">
                <a:solidFill>
                  <a:srgbClr val="FF0000"/>
                </a:solidFill>
                <a:latin typeface="Calibri"/>
                <a:cs typeface="Calibri"/>
              </a:endParaRPr>
            </a:p>
            <a:p>
              <a:pPr algn="ctr" rtl="0">
                <a:defRPr sz="1000"/>
              </a:pPr>
              <a:r>
                <a:rPr lang="es-VE" sz="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(registro.proveedores@empresas-polar.com)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79</xdr:row>
      <xdr:rowOff>114300</xdr:rowOff>
    </xdr:from>
    <xdr:to>
      <xdr:col>13</xdr:col>
      <xdr:colOff>217809</xdr:colOff>
      <xdr:row>88</xdr:row>
      <xdr:rowOff>171229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173325"/>
          <a:ext cx="10123809" cy="17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76200</xdr:rowOff>
    </xdr:from>
    <xdr:to>
      <xdr:col>1</xdr:col>
      <xdr:colOff>552450</xdr:colOff>
      <xdr:row>2</xdr:row>
      <xdr:rowOff>171450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1285875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13</xdr:col>
      <xdr:colOff>208286</xdr:colOff>
      <xdr:row>34</xdr:row>
      <xdr:rowOff>152286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724525"/>
          <a:ext cx="10114286" cy="9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13</xdr:col>
      <xdr:colOff>198762</xdr:colOff>
      <xdr:row>50</xdr:row>
      <xdr:rowOff>133048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7248525"/>
          <a:ext cx="10104762" cy="24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114300</xdr:rowOff>
    </xdr:from>
    <xdr:to>
      <xdr:col>13</xdr:col>
      <xdr:colOff>179714</xdr:colOff>
      <xdr:row>75</xdr:row>
      <xdr:rowOff>56657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0410825"/>
          <a:ext cx="10085714" cy="39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114300</xdr:rowOff>
    </xdr:from>
    <xdr:to>
      <xdr:col>13</xdr:col>
      <xdr:colOff>219075</xdr:colOff>
      <xdr:row>27</xdr:row>
      <xdr:rowOff>76086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4314825"/>
          <a:ext cx="10125075" cy="9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157370</xdr:rowOff>
    </xdr:from>
    <xdr:to>
      <xdr:col>13</xdr:col>
      <xdr:colOff>294000</xdr:colOff>
      <xdr:row>19</xdr:row>
      <xdr:rowOff>138156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451653"/>
          <a:ext cx="10200000" cy="1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AC734"/>
  <sheetViews>
    <sheetView showGridLines="0" tabSelected="1" zoomScale="70" zoomScaleNormal="70" workbookViewId="0">
      <selection activeCell="P9" sqref="P9"/>
    </sheetView>
  </sheetViews>
  <sheetFormatPr baseColWidth="10" defaultRowHeight="15" x14ac:dyDescent="0.25"/>
  <cols>
    <col min="1" max="1" width="3" customWidth="1"/>
    <col min="2" max="2" width="1.5703125" customWidth="1"/>
    <col min="3" max="3" width="36" customWidth="1"/>
    <col min="4" max="5" width="11.42578125" customWidth="1"/>
    <col min="6" max="6" width="12.85546875" customWidth="1"/>
    <col min="7" max="7" width="11" customWidth="1"/>
    <col min="8" max="8" width="12.7109375" customWidth="1"/>
    <col min="9" max="9" width="13.42578125" customWidth="1"/>
    <col min="10" max="10" width="14.28515625" customWidth="1"/>
    <col min="11" max="11" width="14.42578125" customWidth="1"/>
    <col min="12" max="12" width="14" customWidth="1"/>
    <col min="13" max="13" width="1.5703125" customWidth="1"/>
    <col min="14" max="14" width="13.7109375" bestFit="1" customWidth="1"/>
    <col min="25" max="25" width="110.5703125" customWidth="1"/>
    <col min="26" max="26" width="93.7109375" style="45" bestFit="1" customWidth="1"/>
    <col min="27" max="27" width="11.42578125" style="38"/>
    <col min="28" max="28" width="78.7109375" style="38" bestFit="1" customWidth="1"/>
    <col min="29" max="29" width="11.42578125" style="38"/>
  </cols>
  <sheetData>
    <row r="1" spans="2:29" ht="15.75" thickTop="1" x14ac:dyDescent="0.25"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4"/>
      <c r="Z1" s="45" t="s">
        <v>85</v>
      </c>
    </row>
    <row r="2" spans="2:29" ht="22.5" customHeight="1" x14ac:dyDescent="0.25">
      <c r="B2" s="8"/>
      <c r="C2" s="13"/>
      <c r="D2" s="13"/>
      <c r="E2" s="190" t="s">
        <v>66</v>
      </c>
      <c r="F2" s="190"/>
      <c r="G2" s="190"/>
      <c r="H2" s="190"/>
      <c r="I2" s="190"/>
      <c r="J2" s="13"/>
      <c r="K2" s="13"/>
      <c r="L2" s="13"/>
      <c r="M2" s="5"/>
      <c r="Z2" s="45" t="s">
        <v>86</v>
      </c>
    </row>
    <row r="3" spans="2:29" ht="15.75" thickBot="1" x14ac:dyDescent="0.3">
      <c r="B3" s="14"/>
      <c r="C3" s="50" t="s">
        <v>18</v>
      </c>
      <c r="D3" s="3"/>
      <c r="E3" s="3"/>
      <c r="F3" s="3"/>
      <c r="G3" s="3"/>
      <c r="H3" s="3"/>
      <c r="I3" s="3"/>
      <c r="J3" s="3"/>
      <c r="K3" s="3"/>
      <c r="L3" s="3"/>
      <c r="M3" s="15"/>
      <c r="Z3" s="45" t="s">
        <v>87</v>
      </c>
    </row>
    <row r="4" spans="2:29" ht="15.75" thickTop="1" x14ac:dyDescent="0.25">
      <c r="B4" s="11"/>
      <c r="M4" s="4"/>
      <c r="Z4" s="45" t="s">
        <v>88</v>
      </c>
    </row>
    <row r="5" spans="2:29" ht="15.75" thickBot="1" x14ac:dyDescent="0.3">
      <c r="B5" s="8"/>
      <c r="J5" s="44" t="s">
        <v>19</v>
      </c>
      <c r="K5" s="159"/>
      <c r="L5" s="160"/>
      <c r="M5" s="5"/>
      <c r="Z5" s="45" t="s">
        <v>89</v>
      </c>
    </row>
    <row r="6" spans="2:29" s="1" customFormat="1" ht="20.25" customHeight="1" thickBot="1" x14ac:dyDescent="0.3">
      <c r="B6" s="9"/>
      <c r="C6" s="31" t="s">
        <v>0</v>
      </c>
      <c r="D6" s="153"/>
      <c r="E6" s="154"/>
      <c r="F6" s="154"/>
      <c r="G6" s="154"/>
      <c r="H6" s="154"/>
      <c r="I6" s="154"/>
      <c r="J6" s="154"/>
      <c r="K6" s="154"/>
      <c r="L6" s="155"/>
      <c r="M6" s="6"/>
      <c r="Z6" s="45" t="s">
        <v>90</v>
      </c>
      <c r="AA6" s="39"/>
      <c r="AB6" s="39"/>
      <c r="AC6" s="39"/>
    </row>
    <row r="7" spans="2:29" s="1" customFormat="1" ht="20.25" customHeight="1" thickBot="1" x14ac:dyDescent="0.3">
      <c r="B7" s="9"/>
      <c r="C7" s="31" t="s">
        <v>838</v>
      </c>
      <c r="D7" s="153"/>
      <c r="E7" s="154"/>
      <c r="F7" s="154"/>
      <c r="G7" s="154"/>
      <c r="H7" s="154"/>
      <c r="I7" s="154"/>
      <c r="J7" s="154"/>
      <c r="K7" s="154"/>
      <c r="L7" s="155"/>
      <c r="M7" s="6"/>
      <c r="Z7" s="45" t="s">
        <v>91</v>
      </c>
      <c r="AA7" s="39"/>
      <c r="AB7" s="39"/>
      <c r="AC7" s="39"/>
    </row>
    <row r="8" spans="2:29" s="1" customFormat="1" ht="20.25" customHeight="1" thickBot="1" x14ac:dyDescent="0.3">
      <c r="B8" s="9"/>
      <c r="C8" s="31" t="s">
        <v>21</v>
      </c>
      <c r="D8" s="153"/>
      <c r="E8" s="154"/>
      <c r="F8" s="154"/>
      <c r="G8" s="154"/>
      <c r="H8" s="154"/>
      <c r="I8" s="154"/>
      <c r="J8" s="154"/>
      <c r="K8" s="154"/>
      <c r="L8" s="155"/>
      <c r="M8" s="6"/>
      <c r="Z8" s="45" t="s">
        <v>92</v>
      </c>
      <c r="AA8" s="39"/>
      <c r="AB8" s="39"/>
      <c r="AC8" s="39"/>
    </row>
    <row r="9" spans="2:29" s="1" customFormat="1" ht="20.25" customHeight="1" thickBot="1" x14ac:dyDescent="0.3">
      <c r="B9" s="9"/>
      <c r="C9" s="31" t="s">
        <v>22</v>
      </c>
      <c r="D9" s="153"/>
      <c r="E9" s="154"/>
      <c r="F9" s="154"/>
      <c r="G9" s="154"/>
      <c r="H9" s="154"/>
      <c r="I9" s="154"/>
      <c r="J9" s="154"/>
      <c r="K9" s="154"/>
      <c r="L9" s="155"/>
      <c r="M9" s="6"/>
      <c r="Z9" s="45" t="s">
        <v>93</v>
      </c>
      <c r="AA9" s="39"/>
      <c r="AB9" s="39"/>
      <c r="AC9" s="39"/>
    </row>
    <row r="10" spans="2:29" s="1" customFormat="1" ht="20.25" customHeight="1" thickBot="1" x14ac:dyDescent="0.3">
      <c r="B10" s="9"/>
      <c r="C10" s="34" t="s">
        <v>819</v>
      </c>
      <c r="D10" s="156"/>
      <c r="E10" s="157"/>
      <c r="F10" s="157"/>
      <c r="G10" s="157"/>
      <c r="H10" s="157"/>
      <c r="I10" s="157"/>
      <c r="J10" s="157"/>
      <c r="K10" s="157"/>
      <c r="L10" s="158"/>
      <c r="M10" s="6"/>
      <c r="Z10" s="45" t="s">
        <v>94</v>
      </c>
      <c r="AA10" s="39"/>
      <c r="AB10" s="39"/>
      <c r="AC10" s="39"/>
    </row>
    <row r="11" spans="2:29" s="2" customFormat="1" ht="51.75" customHeight="1" x14ac:dyDescent="0.25">
      <c r="B11" s="10"/>
      <c r="C11" s="58" t="s">
        <v>839</v>
      </c>
      <c r="D11" s="29" t="s">
        <v>812</v>
      </c>
      <c r="E11" s="29" t="s">
        <v>813</v>
      </c>
      <c r="F11" s="29" t="s">
        <v>814</v>
      </c>
      <c r="G11" s="29" t="s">
        <v>71</v>
      </c>
      <c r="H11" s="41" t="s">
        <v>815</v>
      </c>
      <c r="I11" s="41" t="s">
        <v>816</v>
      </c>
      <c r="J11" s="41" t="s">
        <v>817</v>
      </c>
      <c r="K11" s="55" t="s">
        <v>818</v>
      </c>
      <c r="L11" s="30" t="s">
        <v>837</v>
      </c>
      <c r="M11" s="7"/>
      <c r="Z11" s="45" t="s">
        <v>95</v>
      </c>
      <c r="AA11" s="47"/>
      <c r="AB11" s="47"/>
      <c r="AC11" s="40"/>
    </row>
    <row r="12" spans="2:29" s="1" customFormat="1" ht="15" customHeight="1" thickBot="1" x14ac:dyDescent="0.3">
      <c r="B12" s="9"/>
      <c r="C12" s="60"/>
      <c r="D12" s="119"/>
      <c r="E12" s="119"/>
      <c r="F12" s="119"/>
      <c r="G12" s="119"/>
      <c r="H12" s="119"/>
      <c r="I12" s="119"/>
      <c r="J12" s="119"/>
      <c r="K12" s="120"/>
      <c r="L12" s="121"/>
      <c r="M12" s="6"/>
      <c r="Z12" s="45" t="s">
        <v>96</v>
      </c>
      <c r="AA12" s="38"/>
      <c r="AB12" s="38"/>
      <c r="AC12" s="39"/>
    </row>
    <row r="13" spans="2:29" s="1" customFormat="1" ht="20.25" customHeight="1" thickBot="1" x14ac:dyDescent="0.3">
      <c r="B13" s="9"/>
      <c r="C13" s="71" t="s">
        <v>9</v>
      </c>
      <c r="D13" s="72"/>
      <c r="E13" s="72"/>
      <c r="F13" s="72"/>
      <c r="G13" s="72"/>
      <c r="H13" s="72"/>
      <c r="I13" s="73"/>
      <c r="J13" s="56" t="s">
        <v>10</v>
      </c>
      <c r="K13" s="56" t="s">
        <v>11</v>
      </c>
      <c r="L13" s="56" t="s">
        <v>12</v>
      </c>
      <c r="M13" s="6"/>
      <c r="Z13" s="45" t="s">
        <v>97</v>
      </c>
      <c r="AA13" s="38"/>
      <c r="AB13" s="38" t="s">
        <v>808</v>
      </c>
      <c r="AC13" s="39"/>
    </row>
    <row r="14" spans="2:29" s="1" customFormat="1" ht="20.25" customHeight="1" x14ac:dyDescent="0.25">
      <c r="B14" s="9"/>
      <c r="C14" s="103" t="s">
        <v>840</v>
      </c>
      <c r="D14" s="161"/>
      <c r="E14" s="162"/>
      <c r="F14" s="162"/>
      <c r="G14" s="162"/>
      <c r="H14" s="162"/>
      <c r="I14" s="163"/>
      <c r="J14" s="112"/>
      <c r="K14" s="113"/>
      <c r="L14" s="114"/>
      <c r="M14" s="6"/>
      <c r="Z14" s="45" t="s">
        <v>98</v>
      </c>
      <c r="AA14" s="38"/>
      <c r="AB14" s="38"/>
      <c r="AC14" s="39"/>
    </row>
    <row r="15" spans="2:29" s="1" customFormat="1" ht="20.25" customHeight="1" x14ac:dyDescent="0.25">
      <c r="B15" s="9"/>
      <c r="C15" s="104"/>
      <c r="D15" s="164"/>
      <c r="E15" s="165"/>
      <c r="F15" s="165"/>
      <c r="G15" s="165"/>
      <c r="H15" s="165"/>
      <c r="I15" s="166"/>
      <c r="J15" s="111"/>
      <c r="K15" s="115"/>
      <c r="L15" s="116"/>
      <c r="M15" s="6"/>
      <c r="Z15" s="45" t="s">
        <v>99</v>
      </c>
      <c r="AA15" s="38"/>
      <c r="AB15" s="38" t="s">
        <v>74</v>
      </c>
      <c r="AC15" s="39"/>
    </row>
    <row r="16" spans="2:29" s="1" customFormat="1" ht="20.25" customHeight="1" x14ac:dyDescent="0.25">
      <c r="B16" s="9"/>
      <c r="C16" s="104"/>
      <c r="D16" s="164"/>
      <c r="E16" s="165"/>
      <c r="F16" s="165"/>
      <c r="G16" s="165"/>
      <c r="H16" s="165"/>
      <c r="I16" s="166"/>
      <c r="J16" s="111"/>
      <c r="K16" s="115"/>
      <c r="L16" s="116"/>
      <c r="M16" s="6"/>
      <c r="Z16" s="45" t="s">
        <v>100</v>
      </c>
      <c r="AA16" s="38"/>
      <c r="AB16" s="38" t="s">
        <v>75</v>
      </c>
      <c r="AC16" s="39"/>
    </row>
    <row r="17" spans="2:29" s="1" customFormat="1" ht="20.25" customHeight="1" x14ac:dyDescent="0.25">
      <c r="B17" s="9"/>
      <c r="C17" s="104"/>
      <c r="D17" s="167"/>
      <c r="E17" s="167"/>
      <c r="F17" s="167"/>
      <c r="G17" s="167"/>
      <c r="H17" s="167"/>
      <c r="I17" s="167"/>
      <c r="J17" s="111"/>
      <c r="K17" s="115"/>
      <c r="L17" s="116"/>
      <c r="M17" s="6"/>
      <c r="Z17" s="45" t="s">
        <v>101</v>
      </c>
      <c r="AA17" s="38"/>
      <c r="AB17" s="38"/>
      <c r="AC17" s="39"/>
    </row>
    <row r="18" spans="2:29" s="1" customFormat="1" ht="20.25" customHeight="1" x14ac:dyDescent="0.25">
      <c r="B18" s="9"/>
      <c r="C18" s="104"/>
      <c r="D18" s="167"/>
      <c r="E18" s="167"/>
      <c r="F18" s="167"/>
      <c r="G18" s="167"/>
      <c r="H18" s="167"/>
      <c r="I18" s="167"/>
      <c r="J18" s="117"/>
      <c r="K18" s="118"/>
      <c r="L18" s="116"/>
      <c r="M18" s="6"/>
      <c r="Z18" s="45" t="s">
        <v>102</v>
      </c>
      <c r="AA18" s="38"/>
      <c r="AB18" s="38"/>
      <c r="AC18" s="39"/>
    </row>
    <row r="19" spans="2:29" s="1" customFormat="1" ht="20.25" customHeight="1" x14ac:dyDescent="0.25">
      <c r="B19" s="9"/>
      <c r="C19" s="104"/>
      <c r="D19" s="167"/>
      <c r="E19" s="167"/>
      <c r="F19" s="167"/>
      <c r="G19" s="167"/>
      <c r="H19" s="167"/>
      <c r="I19" s="167"/>
      <c r="J19" s="111"/>
      <c r="K19" s="115"/>
      <c r="L19" s="116"/>
      <c r="M19" s="6"/>
      <c r="Z19" s="45" t="s">
        <v>103</v>
      </c>
      <c r="AA19" s="38"/>
      <c r="AB19" s="38"/>
      <c r="AC19" s="39"/>
    </row>
    <row r="20" spans="2:29" s="1" customFormat="1" ht="20.25" customHeight="1" x14ac:dyDescent="0.25">
      <c r="B20" s="9"/>
      <c r="C20" s="104"/>
      <c r="D20" s="167"/>
      <c r="E20" s="167"/>
      <c r="F20" s="167"/>
      <c r="G20" s="167"/>
      <c r="H20" s="167"/>
      <c r="I20" s="167"/>
      <c r="J20" s="111"/>
      <c r="K20" s="115"/>
      <c r="L20" s="116"/>
      <c r="M20" s="6"/>
      <c r="Z20" s="45" t="s">
        <v>104</v>
      </c>
      <c r="AA20" s="38"/>
      <c r="AB20" s="38"/>
      <c r="AC20" s="39"/>
    </row>
    <row r="21" spans="2:29" s="1" customFormat="1" ht="20.25" customHeight="1" x14ac:dyDescent="0.25">
      <c r="B21" s="9"/>
      <c r="C21" s="104"/>
      <c r="D21" s="167"/>
      <c r="E21" s="167"/>
      <c r="F21" s="167"/>
      <c r="G21" s="167"/>
      <c r="H21" s="167"/>
      <c r="I21" s="167"/>
      <c r="J21" s="111"/>
      <c r="K21" s="115"/>
      <c r="L21" s="116"/>
      <c r="M21" s="6"/>
      <c r="Z21" s="45" t="s">
        <v>105</v>
      </c>
      <c r="AA21" s="38"/>
      <c r="AB21" s="38"/>
      <c r="AC21" s="39"/>
    </row>
    <row r="22" spans="2:29" s="1" customFormat="1" ht="20.25" customHeight="1" x14ac:dyDescent="0.25">
      <c r="B22" s="9"/>
      <c r="C22" s="104"/>
      <c r="D22" s="167"/>
      <c r="E22" s="167"/>
      <c r="F22" s="167"/>
      <c r="G22" s="167"/>
      <c r="H22" s="167"/>
      <c r="I22" s="167"/>
      <c r="J22" s="111"/>
      <c r="K22" s="115"/>
      <c r="L22" s="116"/>
      <c r="M22" s="6"/>
      <c r="Z22" s="45" t="s">
        <v>106</v>
      </c>
      <c r="AA22" s="38"/>
      <c r="AB22" s="38"/>
      <c r="AC22" s="39"/>
    </row>
    <row r="23" spans="2:29" s="1" customFormat="1" ht="20.25" customHeight="1" x14ac:dyDescent="0.25">
      <c r="B23" s="9"/>
      <c r="C23" s="104"/>
      <c r="D23" s="167"/>
      <c r="E23" s="167"/>
      <c r="F23" s="167"/>
      <c r="G23" s="167"/>
      <c r="H23" s="167"/>
      <c r="I23" s="167"/>
      <c r="J23" s="111"/>
      <c r="K23" s="115"/>
      <c r="L23" s="116"/>
      <c r="M23" s="6"/>
      <c r="Z23" s="45" t="s">
        <v>107</v>
      </c>
      <c r="AA23" s="38"/>
      <c r="AB23" s="38"/>
      <c r="AC23" s="39"/>
    </row>
    <row r="24" spans="2:29" s="1" customFormat="1" ht="20.25" customHeight="1" x14ac:dyDescent="0.25">
      <c r="B24" s="9"/>
      <c r="C24" s="104"/>
      <c r="D24" s="167"/>
      <c r="E24" s="167"/>
      <c r="F24" s="167"/>
      <c r="G24" s="167"/>
      <c r="H24" s="167"/>
      <c r="I24" s="167"/>
      <c r="J24" s="111"/>
      <c r="K24" s="115"/>
      <c r="L24" s="116"/>
      <c r="M24" s="6"/>
      <c r="Z24" s="45" t="s">
        <v>108</v>
      </c>
      <c r="AA24" s="38"/>
      <c r="AB24" s="38"/>
      <c r="AC24" s="39"/>
    </row>
    <row r="25" spans="2:29" s="1" customFormat="1" ht="20.25" customHeight="1" x14ac:dyDescent="0.25">
      <c r="B25" s="9"/>
      <c r="C25" s="104"/>
      <c r="D25" s="167"/>
      <c r="E25" s="167"/>
      <c r="F25" s="167"/>
      <c r="G25" s="167"/>
      <c r="H25" s="167"/>
      <c r="I25" s="167"/>
      <c r="J25" s="111"/>
      <c r="K25" s="115"/>
      <c r="L25" s="116"/>
      <c r="M25" s="6"/>
      <c r="Z25" s="45" t="s">
        <v>109</v>
      </c>
      <c r="AA25" s="38"/>
      <c r="AB25" s="38"/>
      <c r="AC25" s="39"/>
    </row>
    <row r="26" spans="2:29" s="1" customFormat="1" ht="20.25" customHeight="1" x14ac:dyDescent="0.25">
      <c r="B26" s="9"/>
      <c r="C26" s="104"/>
      <c r="D26" s="167"/>
      <c r="E26" s="167"/>
      <c r="F26" s="167"/>
      <c r="G26" s="167"/>
      <c r="H26" s="167"/>
      <c r="I26" s="167"/>
      <c r="J26" s="111"/>
      <c r="K26" s="115"/>
      <c r="L26" s="116"/>
      <c r="M26" s="6"/>
      <c r="Z26" s="45" t="s">
        <v>110</v>
      </c>
      <c r="AA26" s="38"/>
      <c r="AB26" s="38"/>
      <c r="AC26" s="39"/>
    </row>
    <row r="27" spans="2:29" s="1" customFormat="1" ht="20.25" customHeight="1" x14ac:dyDescent="0.25">
      <c r="B27" s="9"/>
      <c r="C27" s="104"/>
      <c r="D27" s="167"/>
      <c r="E27" s="167"/>
      <c r="F27" s="167"/>
      <c r="G27" s="167"/>
      <c r="H27" s="167"/>
      <c r="I27" s="167"/>
      <c r="J27" s="111"/>
      <c r="K27" s="115"/>
      <c r="L27" s="116"/>
      <c r="M27" s="6"/>
      <c r="Z27" s="45" t="s">
        <v>111</v>
      </c>
      <c r="AA27" s="38"/>
      <c r="AB27" s="38"/>
      <c r="AC27" s="39"/>
    </row>
    <row r="28" spans="2:29" s="1" customFormat="1" ht="20.25" customHeight="1" thickBot="1" x14ac:dyDescent="0.3">
      <c r="B28" s="9"/>
      <c r="C28" s="105"/>
      <c r="D28" s="168"/>
      <c r="E28" s="169"/>
      <c r="F28" s="169"/>
      <c r="G28" s="169"/>
      <c r="H28" s="169"/>
      <c r="I28" s="170"/>
      <c r="J28" s="171"/>
      <c r="K28" s="172"/>
      <c r="L28" s="173"/>
      <c r="M28" s="6"/>
      <c r="Z28" s="45" t="s">
        <v>112</v>
      </c>
      <c r="AA28" s="38"/>
      <c r="AB28" s="38"/>
      <c r="AC28" s="39"/>
    </row>
    <row r="29" spans="2:29" s="1" customFormat="1" ht="24.75" customHeight="1" x14ac:dyDescent="0.25">
      <c r="B29" s="9"/>
      <c r="C29" s="58" t="s">
        <v>845</v>
      </c>
      <c r="D29" s="68" t="s">
        <v>28</v>
      </c>
      <c r="E29" s="69"/>
      <c r="F29" s="69"/>
      <c r="G29" s="68" t="s">
        <v>29</v>
      </c>
      <c r="H29" s="69"/>
      <c r="I29" s="70"/>
      <c r="J29" s="68" t="s">
        <v>809</v>
      </c>
      <c r="K29" s="69"/>
      <c r="L29" s="106"/>
      <c r="M29" s="6"/>
      <c r="Z29" s="45" t="s">
        <v>113</v>
      </c>
      <c r="AA29" s="38"/>
      <c r="AB29" s="38"/>
      <c r="AC29" s="39"/>
    </row>
    <row r="30" spans="2:29" s="1" customFormat="1" ht="20.25" customHeight="1" x14ac:dyDescent="0.25">
      <c r="B30" s="9"/>
      <c r="C30" s="59"/>
      <c r="D30" s="61" t="s">
        <v>64</v>
      </c>
      <c r="E30" s="62"/>
      <c r="F30" s="63"/>
      <c r="G30" s="61" t="s">
        <v>64</v>
      </c>
      <c r="H30" s="62"/>
      <c r="I30" s="63"/>
      <c r="J30" s="61" t="s">
        <v>64</v>
      </c>
      <c r="K30" s="62"/>
      <c r="L30" s="64"/>
      <c r="M30" s="6"/>
      <c r="Z30" s="45" t="s">
        <v>114</v>
      </c>
      <c r="AA30" s="38"/>
      <c r="AB30" s="38"/>
      <c r="AC30" s="39"/>
    </row>
    <row r="31" spans="2:29" s="1" customFormat="1" ht="20.25" customHeight="1" x14ac:dyDescent="0.25">
      <c r="B31" s="9"/>
      <c r="C31" s="59"/>
      <c r="D31" s="128"/>
      <c r="E31" s="128"/>
      <c r="F31" s="128"/>
      <c r="G31" s="128"/>
      <c r="H31" s="128"/>
      <c r="I31" s="128"/>
      <c r="J31" s="128"/>
      <c r="K31" s="128"/>
      <c r="L31" s="130"/>
      <c r="M31" s="6"/>
      <c r="Z31" s="45" t="s">
        <v>115</v>
      </c>
      <c r="AA31" s="38"/>
      <c r="AB31" s="38"/>
      <c r="AC31" s="39"/>
    </row>
    <row r="32" spans="2:29" s="1" customFormat="1" ht="20.25" customHeight="1" x14ac:dyDescent="0.25">
      <c r="B32" s="9"/>
      <c r="C32" s="59"/>
      <c r="D32" s="67" t="s">
        <v>846</v>
      </c>
      <c r="E32" s="67"/>
      <c r="F32" s="67"/>
      <c r="G32" s="67" t="s">
        <v>846</v>
      </c>
      <c r="H32" s="67"/>
      <c r="I32" s="67"/>
      <c r="J32" s="67" t="s">
        <v>846</v>
      </c>
      <c r="K32" s="67"/>
      <c r="L32" s="107"/>
      <c r="M32" s="6"/>
      <c r="Z32" s="45" t="s">
        <v>116</v>
      </c>
      <c r="AA32" s="38"/>
      <c r="AB32" s="38"/>
      <c r="AC32" s="39"/>
    </row>
    <row r="33" spans="2:29" s="1" customFormat="1" ht="20.25" customHeight="1" x14ac:dyDescent="0.25">
      <c r="B33" s="9"/>
      <c r="C33" s="59"/>
      <c r="D33" s="174"/>
      <c r="E33" s="174"/>
      <c r="F33" s="174"/>
      <c r="G33" s="128"/>
      <c r="H33" s="128"/>
      <c r="I33" s="128"/>
      <c r="J33" s="174"/>
      <c r="K33" s="174"/>
      <c r="L33" s="130"/>
      <c r="M33" s="6"/>
      <c r="Z33" s="45" t="s">
        <v>117</v>
      </c>
      <c r="AA33" s="38"/>
      <c r="AB33" s="38"/>
      <c r="AC33" s="39"/>
    </row>
    <row r="34" spans="2:29" s="1" customFormat="1" ht="20.25" customHeight="1" x14ac:dyDescent="0.25">
      <c r="B34" s="9"/>
      <c r="C34" s="59"/>
      <c r="D34" s="67" t="s">
        <v>847</v>
      </c>
      <c r="E34" s="67"/>
      <c r="F34" s="67"/>
      <c r="G34" s="67" t="s">
        <v>847</v>
      </c>
      <c r="H34" s="67"/>
      <c r="I34" s="67"/>
      <c r="J34" s="67" t="s">
        <v>847</v>
      </c>
      <c r="K34" s="67"/>
      <c r="L34" s="107"/>
      <c r="M34" s="6"/>
      <c r="Z34" s="45" t="s">
        <v>118</v>
      </c>
      <c r="AA34" s="48"/>
      <c r="AB34" s="48"/>
      <c r="AC34" s="39"/>
    </row>
    <row r="35" spans="2:29" s="1" customFormat="1" ht="20.25" customHeight="1" thickBot="1" x14ac:dyDescent="0.3">
      <c r="B35" s="9"/>
      <c r="C35" s="60"/>
      <c r="D35" s="175"/>
      <c r="E35" s="175"/>
      <c r="F35" s="175"/>
      <c r="G35" s="131"/>
      <c r="H35" s="131"/>
      <c r="I35" s="131"/>
      <c r="J35" s="175"/>
      <c r="K35" s="175"/>
      <c r="L35" s="133"/>
      <c r="M35" s="6"/>
      <c r="Z35" s="45" t="s">
        <v>119</v>
      </c>
      <c r="AA35" s="38"/>
      <c r="AB35" s="38"/>
      <c r="AC35" s="39"/>
    </row>
    <row r="36" spans="2:29" s="1" customFormat="1" ht="20.25" customHeight="1" thickBot="1" x14ac:dyDescent="0.3">
      <c r="B36" s="9"/>
      <c r="C36" s="57" t="s">
        <v>820</v>
      </c>
      <c r="D36" s="176"/>
      <c r="E36" s="177"/>
      <c r="F36" s="177"/>
      <c r="G36" s="176"/>
      <c r="H36" s="177"/>
      <c r="I36" s="178"/>
      <c r="J36" s="176"/>
      <c r="K36" s="177"/>
      <c r="L36" s="179"/>
      <c r="M36" s="6"/>
      <c r="Z36" s="45" t="s">
        <v>120</v>
      </c>
      <c r="AA36" s="38"/>
      <c r="AB36" s="38"/>
      <c r="AC36" s="39"/>
    </row>
    <row r="37" spans="2:29" s="1" customFormat="1" ht="20.25" customHeight="1" thickBot="1" x14ac:dyDescent="0.3">
      <c r="B37" s="9"/>
      <c r="C37" s="31" t="s">
        <v>821</v>
      </c>
      <c r="D37" s="176"/>
      <c r="E37" s="177"/>
      <c r="F37" s="177"/>
      <c r="G37" s="177"/>
      <c r="H37" s="177"/>
      <c r="I37" s="177"/>
      <c r="J37" s="177"/>
      <c r="K37" s="177"/>
      <c r="L37" s="179"/>
      <c r="M37" s="6"/>
      <c r="Z37" s="45"/>
      <c r="AA37" s="38"/>
      <c r="AB37" s="38"/>
      <c r="AC37" s="39"/>
    </row>
    <row r="38" spans="2:29" s="1" customFormat="1" ht="20.25" customHeight="1" thickBot="1" x14ac:dyDescent="0.3">
      <c r="B38" s="9"/>
      <c r="C38" s="31" t="s">
        <v>40</v>
      </c>
      <c r="D38" s="180"/>
      <c r="E38" s="181"/>
      <c r="F38" s="181"/>
      <c r="G38" s="182"/>
      <c r="H38" s="182"/>
      <c r="I38" s="182"/>
      <c r="J38" s="182"/>
      <c r="K38" s="182"/>
      <c r="L38" s="183"/>
      <c r="M38" s="6"/>
      <c r="Z38" s="45" t="s">
        <v>121</v>
      </c>
      <c r="AA38" s="48"/>
      <c r="AB38" s="48"/>
      <c r="AC38" s="39"/>
    </row>
    <row r="39" spans="2:29" s="1" customFormat="1" ht="20.25" customHeight="1" thickBot="1" x14ac:dyDescent="0.3">
      <c r="B39" s="9"/>
      <c r="C39" s="32" t="s">
        <v>822</v>
      </c>
      <c r="D39" s="184"/>
      <c r="E39" s="185"/>
      <c r="F39" s="185"/>
      <c r="G39" s="185"/>
      <c r="H39" s="185"/>
      <c r="I39" s="185"/>
      <c r="J39" s="185"/>
      <c r="K39" s="185"/>
      <c r="L39" s="186"/>
      <c r="M39" s="6"/>
      <c r="Z39" s="45" t="s">
        <v>122</v>
      </c>
      <c r="AA39" s="38"/>
      <c r="AB39" s="38"/>
      <c r="AC39" s="39"/>
    </row>
    <row r="40" spans="2:29" s="1" customFormat="1" ht="20.25" customHeight="1" thickBot="1" x14ac:dyDescent="0.3">
      <c r="B40" s="9"/>
      <c r="C40" s="31" t="s">
        <v>823</v>
      </c>
      <c r="D40" s="187"/>
      <c r="E40" s="182"/>
      <c r="F40" s="182"/>
      <c r="G40" s="182"/>
      <c r="H40" s="182"/>
      <c r="I40" s="182"/>
      <c r="J40" s="182"/>
      <c r="K40" s="182"/>
      <c r="L40" s="183"/>
      <c r="M40" s="6"/>
      <c r="Z40" s="45" t="s">
        <v>123</v>
      </c>
      <c r="AA40" s="38"/>
      <c r="AB40" s="38"/>
      <c r="AC40" s="39"/>
    </row>
    <row r="41" spans="2:29" s="1" customFormat="1" ht="20.25" customHeight="1" thickBot="1" x14ac:dyDescent="0.3">
      <c r="B41" s="9"/>
      <c r="C41" s="31" t="s">
        <v>824</v>
      </c>
      <c r="D41" s="188"/>
      <c r="E41" s="188"/>
      <c r="F41" s="188"/>
      <c r="G41" s="188"/>
      <c r="H41" s="188"/>
      <c r="I41" s="188"/>
      <c r="J41" s="188"/>
      <c r="K41" s="187"/>
      <c r="L41" s="189"/>
      <c r="M41" s="6"/>
      <c r="Z41" s="45" t="s">
        <v>124</v>
      </c>
      <c r="AA41" s="38"/>
      <c r="AB41" s="38"/>
      <c r="AC41" s="39"/>
    </row>
    <row r="42" spans="2:29" s="1" customFormat="1" ht="36.75" customHeight="1" thickBot="1" x14ac:dyDescent="0.3">
      <c r="B42" s="9"/>
      <c r="C42" s="33" t="s">
        <v>843</v>
      </c>
      <c r="D42" s="188"/>
      <c r="E42" s="188"/>
      <c r="F42" s="188"/>
      <c r="G42" s="188"/>
      <c r="H42" s="188"/>
      <c r="I42" s="188"/>
      <c r="J42" s="188"/>
      <c r="K42" s="187"/>
      <c r="L42" s="189"/>
      <c r="M42" s="6"/>
      <c r="Z42" s="45" t="s">
        <v>125</v>
      </c>
      <c r="AA42" s="38"/>
      <c r="AB42" s="38"/>
      <c r="AC42" s="39"/>
    </row>
    <row r="43" spans="2:29" s="1" customFormat="1" ht="42.75" customHeight="1" x14ac:dyDescent="0.25">
      <c r="B43" s="9"/>
      <c r="C43" s="80" t="s">
        <v>15</v>
      </c>
      <c r="D43" s="100" t="s">
        <v>82</v>
      </c>
      <c r="E43" s="101"/>
      <c r="F43" s="101"/>
      <c r="G43" s="102"/>
      <c r="H43" s="92" t="s">
        <v>842</v>
      </c>
      <c r="I43" s="93"/>
      <c r="J43" s="93"/>
      <c r="K43" s="93"/>
      <c r="L43" s="94"/>
      <c r="M43" s="6"/>
      <c r="Z43" s="45" t="s">
        <v>126</v>
      </c>
      <c r="AA43" s="48"/>
      <c r="AB43" s="48"/>
      <c r="AC43" s="39"/>
    </row>
    <row r="44" spans="2:29" s="1" customFormat="1" ht="20.25" customHeight="1" x14ac:dyDescent="0.25">
      <c r="B44" s="9"/>
      <c r="C44" s="81"/>
      <c r="D44" s="98" t="s">
        <v>13</v>
      </c>
      <c r="E44" s="99"/>
      <c r="F44" s="98" t="s">
        <v>14</v>
      </c>
      <c r="G44" s="99"/>
      <c r="H44" s="147"/>
      <c r="I44" s="148"/>
      <c r="J44" s="148"/>
      <c r="K44" s="148"/>
      <c r="L44" s="149"/>
      <c r="M44" s="6"/>
      <c r="Z44" s="45" t="s">
        <v>127</v>
      </c>
      <c r="AA44" s="38"/>
      <c r="AB44" s="38"/>
      <c r="AC44" s="39"/>
    </row>
    <row r="45" spans="2:29" s="1" customFormat="1" ht="20.25" customHeight="1" thickBot="1" x14ac:dyDescent="0.3">
      <c r="B45" s="9"/>
      <c r="C45" s="82"/>
      <c r="D45" s="143"/>
      <c r="E45" s="144"/>
      <c r="F45" s="143"/>
      <c r="G45" s="144"/>
      <c r="H45" s="150"/>
      <c r="I45" s="151"/>
      <c r="J45" s="151"/>
      <c r="K45" s="151"/>
      <c r="L45" s="152"/>
      <c r="M45" s="6"/>
      <c r="Z45" s="45" t="s">
        <v>128</v>
      </c>
      <c r="AA45" s="38"/>
      <c r="AB45" s="38"/>
      <c r="AC45" s="39"/>
    </row>
    <row r="46" spans="2:29" s="1" customFormat="1" ht="20.25" customHeight="1" x14ac:dyDescent="0.25">
      <c r="B46" s="9"/>
      <c r="C46" s="83" t="s">
        <v>841</v>
      </c>
      <c r="D46" s="98" t="s">
        <v>13</v>
      </c>
      <c r="E46" s="99"/>
      <c r="F46" s="98" t="s">
        <v>14</v>
      </c>
      <c r="G46" s="99"/>
      <c r="H46" s="95" t="s">
        <v>844</v>
      </c>
      <c r="I46" s="96"/>
      <c r="J46" s="96"/>
      <c r="K46" s="96"/>
      <c r="L46" s="97"/>
      <c r="M46" s="6"/>
      <c r="Z46" s="45" t="s">
        <v>129</v>
      </c>
      <c r="AA46" s="38"/>
      <c r="AB46" s="38"/>
      <c r="AC46" s="39"/>
    </row>
    <row r="47" spans="2:29" s="1" customFormat="1" ht="20.25" customHeight="1" thickBot="1" x14ac:dyDescent="0.3">
      <c r="B47" s="9"/>
      <c r="C47" s="84"/>
      <c r="D47" s="143"/>
      <c r="E47" s="144"/>
      <c r="F47" s="143"/>
      <c r="G47" s="144"/>
      <c r="H47" s="132"/>
      <c r="I47" s="145"/>
      <c r="J47" s="145"/>
      <c r="K47" s="145"/>
      <c r="L47" s="146"/>
      <c r="M47" s="6"/>
      <c r="Z47" s="45" t="s">
        <v>130</v>
      </c>
      <c r="AA47" s="38"/>
      <c r="AB47" s="38"/>
      <c r="AC47" s="39"/>
    </row>
    <row r="48" spans="2:29" s="1" customFormat="1" ht="40.5" customHeight="1" x14ac:dyDescent="0.25">
      <c r="B48" s="9"/>
      <c r="C48" s="58" t="s">
        <v>16</v>
      </c>
      <c r="D48" s="134"/>
      <c r="E48" s="135"/>
      <c r="F48" s="135"/>
      <c r="G48" s="135"/>
      <c r="H48" s="135"/>
      <c r="I48" s="135"/>
      <c r="J48" s="135"/>
      <c r="K48" s="135"/>
      <c r="L48" s="136"/>
      <c r="M48" s="6"/>
      <c r="Z48" s="45" t="s">
        <v>131</v>
      </c>
      <c r="AA48" s="38"/>
      <c r="AB48" s="38"/>
      <c r="AC48" s="39"/>
    </row>
    <row r="49" spans="2:29" s="1" customFormat="1" ht="20.25" customHeight="1" x14ac:dyDescent="0.25">
      <c r="B49" s="9"/>
      <c r="C49" s="59"/>
      <c r="D49" s="137"/>
      <c r="E49" s="138"/>
      <c r="F49" s="138"/>
      <c r="G49" s="138"/>
      <c r="H49" s="138"/>
      <c r="I49" s="138"/>
      <c r="J49" s="138"/>
      <c r="K49" s="138"/>
      <c r="L49" s="139"/>
      <c r="M49" s="6"/>
      <c r="Z49" s="45" t="s">
        <v>132</v>
      </c>
      <c r="AA49" s="38"/>
      <c r="AB49" s="38"/>
      <c r="AC49" s="39"/>
    </row>
    <row r="50" spans="2:29" s="1" customFormat="1" ht="20.25" customHeight="1" x14ac:dyDescent="0.25">
      <c r="B50" s="9"/>
      <c r="C50" s="59"/>
      <c r="D50" s="137"/>
      <c r="E50" s="138"/>
      <c r="F50" s="138"/>
      <c r="G50" s="138"/>
      <c r="H50" s="138"/>
      <c r="I50" s="138"/>
      <c r="J50" s="138"/>
      <c r="K50" s="138"/>
      <c r="L50" s="139"/>
      <c r="M50" s="6"/>
      <c r="Z50" s="45" t="s">
        <v>133</v>
      </c>
      <c r="AA50" s="38"/>
      <c r="AB50" s="38"/>
      <c r="AC50" s="39"/>
    </row>
    <row r="51" spans="2:29" s="1" customFormat="1" ht="20.25" customHeight="1" thickBot="1" x14ac:dyDescent="0.3">
      <c r="B51" s="9"/>
      <c r="C51" s="60"/>
      <c r="D51" s="140"/>
      <c r="E51" s="141"/>
      <c r="F51" s="141"/>
      <c r="G51" s="141"/>
      <c r="H51" s="141"/>
      <c r="I51" s="141"/>
      <c r="J51" s="141"/>
      <c r="K51" s="141"/>
      <c r="L51" s="142"/>
      <c r="M51" s="6"/>
      <c r="Z51" s="45" t="s">
        <v>134</v>
      </c>
      <c r="AA51" s="38"/>
      <c r="AB51" s="38"/>
      <c r="AC51" s="39"/>
    </row>
    <row r="52" spans="2:29" s="1" customFormat="1" ht="52.5" customHeight="1" thickBot="1" x14ac:dyDescent="0.3">
      <c r="B52" s="9"/>
      <c r="C52" s="42" t="s">
        <v>72</v>
      </c>
      <c r="D52" s="134"/>
      <c r="E52" s="135"/>
      <c r="F52" s="135"/>
      <c r="G52" s="135"/>
      <c r="H52" s="135"/>
      <c r="I52" s="135"/>
      <c r="J52" s="135"/>
      <c r="K52" s="135"/>
      <c r="L52" s="136"/>
      <c r="M52" s="6"/>
      <c r="N52"/>
      <c r="Z52" s="45" t="s">
        <v>135</v>
      </c>
      <c r="AA52" s="38"/>
      <c r="AB52" s="38"/>
      <c r="AC52" s="39"/>
    </row>
    <row r="53" spans="2:29" s="1" customFormat="1" ht="20.25" customHeight="1" x14ac:dyDescent="0.25">
      <c r="B53" s="9"/>
      <c r="C53" s="88" t="s">
        <v>17</v>
      </c>
      <c r="D53" s="122"/>
      <c r="E53" s="122"/>
      <c r="F53" s="122"/>
      <c r="G53" s="122"/>
      <c r="H53" s="122"/>
      <c r="I53" s="122"/>
      <c r="J53" s="122"/>
      <c r="K53" s="123"/>
      <c r="L53" s="124"/>
      <c r="M53" s="6"/>
      <c r="Z53" s="45" t="s">
        <v>136</v>
      </c>
      <c r="AA53" s="38"/>
      <c r="AB53" s="38"/>
      <c r="AC53" s="39"/>
    </row>
    <row r="54" spans="2:29" s="1" customFormat="1" ht="19.5" customHeight="1" x14ac:dyDescent="0.25">
      <c r="B54" s="9"/>
      <c r="C54" s="89"/>
      <c r="D54" s="125"/>
      <c r="E54" s="125"/>
      <c r="F54" s="125"/>
      <c r="G54" s="125"/>
      <c r="H54" s="125"/>
      <c r="I54" s="125"/>
      <c r="J54" s="125"/>
      <c r="K54" s="126"/>
      <c r="L54" s="127"/>
      <c r="M54" s="6"/>
      <c r="Z54" s="45" t="s">
        <v>137</v>
      </c>
      <c r="AA54" s="38"/>
      <c r="AB54" s="38"/>
      <c r="AC54" s="39"/>
    </row>
    <row r="55" spans="2:29" s="1" customFormat="1" ht="19.5" customHeight="1" x14ac:dyDescent="0.25">
      <c r="B55" s="9"/>
      <c r="C55" s="89"/>
      <c r="D55" s="125"/>
      <c r="E55" s="125"/>
      <c r="F55" s="125"/>
      <c r="G55" s="125"/>
      <c r="H55" s="125"/>
      <c r="I55" s="125"/>
      <c r="J55" s="125"/>
      <c r="K55" s="126"/>
      <c r="L55" s="127"/>
      <c r="M55" s="6"/>
      <c r="Z55" s="45" t="s">
        <v>138</v>
      </c>
      <c r="AA55" s="38"/>
      <c r="AB55" s="38"/>
      <c r="AC55" s="39"/>
    </row>
    <row r="56" spans="2:29" s="1" customFormat="1" x14ac:dyDescent="0.25">
      <c r="B56" s="9"/>
      <c r="C56" s="89"/>
      <c r="D56" s="125"/>
      <c r="E56" s="125"/>
      <c r="F56" s="125"/>
      <c r="G56" s="125"/>
      <c r="H56" s="125"/>
      <c r="I56" s="125"/>
      <c r="J56" s="125"/>
      <c r="K56" s="126"/>
      <c r="L56" s="127"/>
      <c r="M56" s="6"/>
      <c r="Z56" s="45" t="s">
        <v>139</v>
      </c>
      <c r="AA56" s="38"/>
      <c r="AB56" s="38"/>
      <c r="AC56" s="39"/>
    </row>
    <row r="57" spans="2:29" s="1" customFormat="1" ht="25.5" customHeight="1" x14ac:dyDescent="0.25">
      <c r="B57" s="9"/>
      <c r="C57" s="90"/>
      <c r="D57" s="128"/>
      <c r="E57" s="128"/>
      <c r="F57" s="128"/>
      <c r="G57" s="128"/>
      <c r="H57" s="128"/>
      <c r="I57" s="128"/>
      <c r="J57" s="128"/>
      <c r="K57" s="129"/>
      <c r="L57" s="130"/>
      <c r="M57" s="6"/>
      <c r="Z57" s="45" t="s">
        <v>140</v>
      </c>
      <c r="AA57" s="38"/>
      <c r="AB57" s="38"/>
      <c r="AC57" s="39"/>
    </row>
    <row r="58" spans="2:29" s="1" customFormat="1" ht="15.75" thickBot="1" x14ac:dyDescent="0.3">
      <c r="B58" s="9"/>
      <c r="C58" s="91"/>
      <c r="D58" s="131"/>
      <c r="E58" s="131"/>
      <c r="F58" s="131"/>
      <c r="G58" s="131"/>
      <c r="H58" s="131"/>
      <c r="I58" s="131"/>
      <c r="J58" s="131"/>
      <c r="K58" s="132"/>
      <c r="L58" s="133"/>
      <c r="M58" s="6"/>
      <c r="Z58" s="45" t="s">
        <v>141</v>
      </c>
      <c r="AA58" s="38"/>
      <c r="AB58" s="38"/>
      <c r="AC58" s="39"/>
    </row>
    <row r="59" spans="2:29" s="1" customFormat="1" ht="20.25" customHeight="1" thickBot="1" x14ac:dyDescent="0.3">
      <c r="B59" s="9"/>
      <c r="C59" s="85" t="s">
        <v>76</v>
      </c>
      <c r="D59" s="86"/>
      <c r="E59" s="86"/>
      <c r="F59" s="86"/>
      <c r="G59" s="86"/>
      <c r="H59" s="87"/>
      <c r="I59" s="35" t="s">
        <v>74</v>
      </c>
      <c r="J59" s="35" t="s">
        <v>75</v>
      </c>
      <c r="K59" s="43" t="s">
        <v>83</v>
      </c>
      <c r="L59" s="36" t="s">
        <v>84</v>
      </c>
      <c r="M59" s="6"/>
      <c r="Z59" s="45" t="s">
        <v>142</v>
      </c>
      <c r="AA59" s="48"/>
      <c r="AB59" s="48"/>
      <c r="AC59" s="39"/>
    </row>
    <row r="60" spans="2:29" s="1" customFormat="1" ht="18.75" customHeight="1" x14ac:dyDescent="0.25">
      <c r="B60" s="9"/>
      <c r="C60" s="65" t="s">
        <v>73</v>
      </c>
      <c r="D60" s="66"/>
      <c r="E60" s="66"/>
      <c r="F60" s="66"/>
      <c r="G60" s="66"/>
      <c r="H60" s="66"/>
      <c r="I60" s="112"/>
      <c r="J60" s="112"/>
      <c r="K60" s="113"/>
      <c r="L60" s="114"/>
      <c r="M60" s="6"/>
      <c r="Z60" s="45" t="s">
        <v>143</v>
      </c>
      <c r="AA60" s="38"/>
      <c r="AB60" s="38"/>
      <c r="AC60" s="39"/>
    </row>
    <row r="61" spans="2:29" s="1" customFormat="1" ht="18.75" customHeight="1" x14ac:dyDescent="0.25">
      <c r="B61" s="9"/>
      <c r="C61" s="65" t="s">
        <v>77</v>
      </c>
      <c r="D61" s="66"/>
      <c r="E61" s="66"/>
      <c r="F61" s="66"/>
      <c r="G61" s="66"/>
      <c r="H61" s="66"/>
      <c r="I61" s="111"/>
      <c r="J61" s="111"/>
      <c r="K61" s="115"/>
      <c r="L61" s="116"/>
      <c r="M61" s="6"/>
      <c r="Z61" s="45" t="s">
        <v>144</v>
      </c>
      <c r="AA61" s="38"/>
      <c r="AB61" s="38"/>
      <c r="AC61" s="39"/>
    </row>
    <row r="62" spans="2:29" s="1" customFormat="1" ht="18.75" customHeight="1" x14ac:dyDescent="0.25">
      <c r="B62" s="9"/>
      <c r="C62" s="65" t="s">
        <v>78</v>
      </c>
      <c r="D62" s="66"/>
      <c r="E62" s="66"/>
      <c r="F62" s="66"/>
      <c r="G62" s="66"/>
      <c r="H62" s="66"/>
      <c r="I62" s="111"/>
      <c r="J62" s="111"/>
      <c r="K62" s="115"/>
      <c r="L62" s="116"/>
      <c r="M62" s="6"/>
      <c r="Z62" s="45" t="s">
        <v>145</v>
      </c>
      <c r="AA62" s="38"/>
      <c r="AB62" s="38"/>
      <c r="AC62" s="39"/>
    </row>
    <row r="63" spans="2:29" s="1" customFormat="1" ht="30" customHeight="1" x14ac:dyDescent="0.25">
      <c r="B63" s="9"/>
      <c r="C63" s="65" t="s">
        <v>825</v>
      </c>
      <c r="D63" s="66"/>
      <c r="E63" s="66"/>
      <c r="F63" s="66"/>
      <c r="G63" s="66"/>
      <c r="H63" s="66"/>
      <c r="I63" s="111"/>
      <c r="J63" s="111"/>
      <c r="K63" s="115"/>
      <c r="L63" s="116"/>
      <c r="M63" s="6"/>
      <c r="Z63" s="45" t="s">
        <v>146</v>
      </c>
      <c r="AA63" s="48"/>
      <c r="AB63" s="48"/>
      <c r="AC63" s="39"/>
    </row>
    <row r="64" spans="2:29" ht="29.25" customHeight="1" x14ac:dyDescent="0.25">
      <c r="B64" s="8"/>
      <c r="C64" s="65" t="s">
        <v>826</v>
      </c>
      <c r="D64" s="66"/>
      <c r="E64" s="66"/>
      <c r="F64" s="66"/>
      <c r="G64" s="66"/>
      <c r="H64" s="66"/>
      <c r="I64" s="111"/>
      <c r="J64" s="117"/>
      <c r="K64" s="118"/>
      <c r="L64" s="116"/>
      <c r="M64" s="5"/>
      <c r="Z64" s="45" t="s">
        <v>147</v>
      </c>
    </row>
    <row r="65" spans="2:28" ht="28.5" customHeight="1" x14ac:dyDescent="0.25">
      <c r="B65" s="8"/>
      <c r="C65" s="65" t="s">
        <v>833</v>
      </c>
      <c r="D65" s="66"/>
      <c r="E65" s="66"/>
      <c r="F65" s="66"/>
      <c r="G65" s="66"/>
      <c r="H65" s="66"/>
      <c r="I65" s="111"/>
      <c r="J65" s="111"/>
      <c r="K65" s="115"/>
      <c r="L65" s="116"/>
      <c r="M65" s="5"/>
      <c r="Z65" s="45" t="s">
        <v>148</v>
      </c>
    </row>
    <row r="66" spans="2:28" ht="29.25" customHeight="1" x14ac:dyDescent="0.25">
      <c r="B66" s="8"/>
      <c r="C66" s="65" t="s">
        <v>832</v>
      </c>
      <c r="D66" s="66"/>
      <c r="E66" s="66"/>
      <c r="F66" s="66"/>
      <c r="G66" s="66"/>
      <c r="H66" s="66"/>
      <c r="I66" s="111"/>
      <c r="J66" s="111"/>
      <c r="K66" s="115"/>
      <c r="L66" s="116"/>
      <c r="M66" s="5"/>
      <c r="Z66" s="45" t="s">
        <v>149</v>
      </c>
    </row>
    <row r="67" spans="2:28" ht="30" customHeight="1" x14ac:dyDescent="0.25">
      <c r="B67" s="8"/>
      <c r="C67" s="74" t="s">
        <v>828</v>
      </c>
      <c r="D67" s="75"/>
      <c r="E67" s="75"/>
      <c r="F67" s="75"/>
      <c r="G67" s="75"/>
      <c r="H67" s="76"/>
      <c r="I67" s="111"/>
      <c r="J67" s="111"/>
      <c r="K67" s="115"/>
      <c r="L67" s="116"/>
      <c r="M67" s="5"/>
      <c r="Z67" s="45" t="s">
        <v>150</v>
      </c>
    </row>
    <row r="68" spans="2:28" ht="27" customHeight="1" x14ac:dyDescent="0.25">
      <c r="B68" s="8"/>
      <c r="C68" s="74" t="s">
        <v>79</v>
      </c>
      <c r="D68" s="75"/>
      <c r="E68" s="75"/>
      <c r="F68" s="75"/>
      <c r="G68" s="75"/>
      <c r="H68" s="76"/>
      <c r="I68" s="111"/>
      <c r="J68" s="111"/>
      <c r="K68" s="115"/>
      <c r="L68" s="116"/>
      <c r="M68" s="5"/>
      <c r="Z68" s="45" t="s">
        <v>151</v>
      </c>
    </row>
    <row r="69" spans="2:28" ht="18.75" customHeight="1" x14ac:dyDescent="0.25">
      <c r="B69" s="8"/>
      <c r="C69" s="74" t="s">
        <v>829</v>
      </c>
      <c r="D69" s="75"/>
      <c r="E69" s="75"/>
      <c r="F69" s="75"/>
      <c r="G69" s="75"/>
      <c r="H69" s="76"/>
      <c r="I69" s="111"/>
      <c r="J69" s="111"/>
      <c r="K69" s="115"/>
      <c r="L69" s="116"/>
      <c r="M69" s="5"/>
      <c r="Z69" s="45" t="s">
        <v>152</v>
      </c>
    </row>
    <row r="70" spans="2:28" ht="27.75" customHeight="1" x14ac:dyDescent="0.25">
      <c r="B70" s="8"/>
      <c r="C70" s="74" t="s">
        <v>830</v>
      </c>
      <c r="D70" s="75"/>
      <c r="E70" s="75"/>
      <c r="F70" s="75"/>
      <c r="G70" s="75"/>
      <c r="H70" s="76"/>
      <c r="I70" s="111"/>
      <c r="J70" s="111"/>
      <c r="K70" s="115"/>
      <c r="L70" s="116"/>
      <c r="M70" s="5"/>
      <c r="Z70" s="45" t="s">
        <v>153</v>
      </c>
    </row>
    <row r="71" spans="2:28" ht="27.75" customHeight="1" x14ac:dyDescent="0.25">
      <c r="B71" s="8"/>
      <c r="C71" s="74" t="s">
        <v>831</v>
      </c>
      <c r="D71" s="75"/>
      <c r="E71" s="75"/>
      <c r="F71" s="75"/>
      <c r="G71" s="75"/>
      <c r="H71" s="76"/>
      <c r="I71" s="111"/>
      <c r="J71" s="111"/>
      <c r="K71" s="115"/>
      <c r="L71" s="116"/>
      <c r="M71" s="5"/>
      <c r="Z71" s="45" t="s">
        <v>154</v>
      </c>
      <c r="AA71" s="48"/>
      <c r="AB71" s="48"/>
    </row>
    <row r="72" spans="2:28" ht="28.5" customHeight="1" x14ac:dyDescent="0.25">
      <c r="B72" s="8"/>
      <c r="C72" s="74" t="s">
        <v>827</v>
      </c>
      <c r="D72" s="75"/>
      <c r="E72" s="75"/>
      <c r="F72" s="75"/>
      <c r="G72" s="75"/>
      <c r="H72" s="76"/>
      <c r="I72" s="111"/>
      <c r="J72" s="111"/>
      <c r="K72" s="115"/>
      <c r="L72" s="116"/>
      <c r="M72" s="5"/>
      <c r="Z72" s="45" t="s">
        <v>155</v>
      </c>
    </row>
    <row r="73" spans="2:28" ht="30" customHeight="1" x14ac:dyDescent="0.25">
      <c r="B73" s="8"/>
      <c r="C73" s="74" t="s">
        <v>80</v>
      </c>
      <c r="D73" s="75"/>
      <c r="E73" s="75"/>
      <c r="F73" s="75"/>
      <c r="G73" s="75"/>
      <c r="H73" s="76"/>
      <c r="I73" s="111"/>
      <c r="J73" s="111"/>
      <c r="K73" s="115"/>
      <c r="L73" s="116"/>
      <c r="M73" s="5"/>
      <c r="Z73" s="45" t="s">
        <v>156</v>
      </c>
    </row>
    <row r="74" spans="2:28" ht="27" customHeight="1" x14ac:dyDescent="0.25">
      <c r="B74" s="8"/>
      <c r="C74" s="74" t="s">
        <v>834</v>
      </c>
      <c r="D74" s="75"/>
      <c r="E74" s="75"/>
      <c r="F74" s="75"/>
      <c r="G74" s="75"/>
      <c r="H74" s="76"/>
      <c r="I74" s="111"/>
      <c r="J74" s="111"/>
      <c r="K74" s="115"/>
      <c r="L74" s="116"/>
      <c r="M74" s="5"/>
      <c r="Z74" s="45" t="s">
        <v>157</v>
      </c>
      <c r="AA74" s="48"/>
      <c r="AB74" s="48"/>
    </row>
    <row r="75" spans="2:28" ht="32.25" customHeight="1" x14ac:dyDescent="0.25">
      <c r="B75" s="8"/>
      <c r="C75" s="74" t="s">
        <v>835</v>
      </c>
      <c r="D75" s="75"/>
      <c r="E75" s="75"/>
      <c r="F75" s="75"/>
      <c r="G75" s="75"/>
      <c r="H75" s="76"/>
      <c r="I75" s="111"/>
      <c r="J75" s="111"/>
      <c r="K75" s="115"/>
      <c r="L75" s="116"/>
      <c r="M75" s="5"/>
      <c r="Z75" s="45" t="s">
        <v>158</v>
      </c>
    </row>
    <row r="76" spans="2:28" ht="32.25" customHeight="1" x14ac:dyDescent="0.25">
      <c r="B76" s="8"/>
      <c r="C76" s="74" t="s">
        <v>81</v>
      </c>
      <c r="D76" s="75"/>
      <c r="E76" s="75"/>
      <c r="F76" s="75"/>
      <c r="G76" s="75"/>
      <c r="H76" s="76"/>
      <c r="I76" s="111"/>
      <c r="J76" s="111"/>
      <c r="K76" s="115"/>
      <c r="L76" s="116"/>
      <c r="M76" s="5"/>
    </row>
    <row r="77" spans="2:28" ht="32.25" customHeight="1" thickBot="1" x14ac:dyDescent="0.3">
      <c r="B77" s="8"/>
      <c r="C77" s="77" t="s">
        <v>836</v>
      </c>
      <c r="D77" s="78"/>
      <c r="E77" s="78"/>
      <c r="F77" s="78"/>
      <c r="G77" s="78"/>
      <c r="H77" s="79"/>
      <c r="I77" s="119"/>
      <c r="J77" s="119"/>
      <c r="K77" s="120"/>
      <c r="L77" s="121"/>
      <c r="M77" s="5"/>
      <c r="Z77" s="45" t="s">
        <v>159</v>
      </c>
    </row>
    <row r="78" spans="2:28" ht="15.75" thickBot="1" x14ac:dyDescent="0.3">
      <c r="B78" s="14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16"/>
      <c r="Z78" s="45" t="s">
        <v>160</v>
      </c>
      <c r="AA78" s="48"/>
      <c r="AB78" s="48"/>
    </row>
    <row r="79" spans="2:28" ht="15.75" thickTop="1" x14ac:dyDescent="0.25">
      <c r="Z79" s="45" t="s">
        <v>161</v>
      </c>
    </row>
    <row r="80" spans="2:28" x14ac:dyDescent="0.25">
      <c r="C80" s="109" t="s">
        <v>848</v>
      </c>
      <c r="D80" s="109"/>
      <c r="E80" s="109"/>
      <c r="F80" s="109"/>
      <c r="G80" s="109"/>
      <c r="H80" s="109"/>
      <c r="Z80" s="45" t="s">
        <v>162</v>
      </c>
    </row>
    <row r="81" spans="26:28" x14ac:dyDescent="0.25">
      <c r="Z81" s="45" t="s">
        <v>163</v>
      </c>
    </row>
    <row r="82" spans="26:28" x14ac:dyDescent="0.25">
      <c r="Z82" s="45" t="s">
        <v>164</v>
      </c>
    </row>
    <row r="83" spans="26:28" x14ac:dyDescent="0.25">
      <c r="Z83" s="45" t="s">
        <v>165</v>
      </c>
      <c r="AA83" s="48"/>
      <c r="AB83" s="48"/>
    </row>
    <row r="84" spans="26:28" x14ac:dyDescent="0.25">
      <c r="Z84" s="45" t="s">
        <v>166</v>
      </c>
    </row>
    <row r="85" spans="26:28" x14ac:dyDescent="0.25">
      <c r="Z85" s="45" t="s">
        <v>167</v>
      </c>
    </row>
    <row r="86" spans="26:28" x14ac:dyDescent="0.25">
      <c r="Z86" s="45" t="s">
        <v>168</v>
      </c>
    </row>
    <row r="87" spans="26:28" x14ac:dyDescent="0.25">
      <c r="Z87" s="45" t="s">
        <v>169</v>
      </c>
    </row>
    <row r="88" spans="26:28" x14ac:dyDescent="0.25">
      <c r="Z88" s="45" t="s">
        <v>170</v>
      </c>
    </row>
    <row r="89" spans="26:28" x14ac:dyDescent="0.25">
      <c r="Z89" s="45" t="s">
        <v>171</v>
      </c>
    </row>
    <row r="90" spans="26:28" x14ac:dyDescent="0.25">
      <c r="Z90" s="45" t="s">
        <v>172</v>
      </c>
    </row>
    <row r="91" spans="26:28" x14ac:dyDescent="0.25">
      <c r="Z91" s="45" t="s">
        <v>173</v>
      </c>
    </row>
    <row r="92" spans="26:28" x14ac:dyDescent="0.25">
      <c r="Z92" s="45" t="s">
        <v>174</v>
      </c>
    </row>
    <row r="93" spans="26:28" x14ac:dyDescent="0.25">
      <c r="Z93" s="45" t="s">
        <v>175</v>
      </c>
    </row>
    <row r="94" spans="26:28" x14ac:dyDescent="0.25">
      <c r="Z94" s="45" t="s">
        <v>176</v>
      </c>
    </row>
    <row r="95" spans="26:28" x14ac:dyDescent="0.25">
      <c r="Z95" s="45" t="s">
        <v>177</v>
      </c>
    </row>
    <row r="96" spans="26:28" x14ac:dyDescent="0.25">
      <c r="Z96" s="45" t="s">
        <v>178</v>
      </c>
    </row>
    <row r="97" spans="26:26" x14ac:dyDescent="0.25">
      <c r="Z97" s="45" t="s">
        <v>179</v>
      </c>
    </row>
    <row r="98" spans="26:26" x14ac:dyDescent="0.25">
      <c r="Z98" s="45" t="s">
        <v>180</v>
      </c>
    </row>
    <row r="99" spans="26:26" x14ac:dyDescent="0.25">
      <c r="Z99" s="45" t="s">
        <v>181</v>
      </c>
    </row>
    <row r="100" spans="26:26" x14ac:dyDescent="0.25">
      <c r="Z100" s="45" t="s">
        <v>182</v>
      </c>
    </row>
    <row r="101" spans="26:26" x14ac:dyDescent="0.25">
      <c r="Z101" s="45" t="s">
        <v>183</v>
      </c>
    </row>
    <row r="102" spans="26:26" x14ac:dyDescent="0.25">
      <c r="Z102" s="45" t="s">
        <v>184</v>
      </c>
    </row>
    <row r="103" spans="26:26" x14ac:dyDescent="0.25">
      <c r="Z103" s="45" t="s">
        <v>185</v>
      </c>
    </row>
    <row r="104" spans="26:26" x14ac:dyDescent="0.25">
      <c r="Z104" s="45" t="s">
        <v>186</v>
      </c>
    </row>
    <row r="105" spans="26:26" x14ac:dyDescent="0.25">
      <c r="Z105" s="45" t="s">
        <v>187</v>
      </c>
    </row>
    <row r="106" spans="26:26" x14ac:dyDescent="0.25">
      <c r="Z106" s="45" t="s">
        <v>188</v>
      </c>
    </row>
    <row r="107" spans="26:26" x14ac:dyDescent="0.25">
      <c r="Z107" s="45" t="s">
        <v>189</v>
      </c>
    </row>
    <row r="108" spans="26:26" x14ac:dyDescent="0.25">
      <c r="Z108" s="45" t="s">
        <v>190</v>
      </c>
    </row>
    <row r="109" spans="26:26" x14ac:dyDescent="0.25">
      <c r="Z109" s="45" t="s">
        <v>191</v>
      </c>
    </row>
    <row r="110" spans="26:26" x14ac:dyDescent="0.25">
      <c r="Z110" s="45" t="s">
        <v>192</v>
      </c>
    </row>
    <row r="111" spans="26:26" x14ac:dyDescent="0.25">
      <c r="Z111" s="45" t="s">
        <v>193</v>
      </c>
    </row>
    <row r="112" spans="26:26" x14ac:dyDescent="0.25">
      <c r="Z112" s="45" t="s">
        <v>194</v>
      </c>
    </row>
    <row r="113" spans="26:26" x14ac:dyDescent="0.25">
      <c r="Z113" s="45" t="s">
        <v>195</v>
      </c>
    </row>
    <row r="114" spans="26:26" x14ac:dyDescent="0.25">
      <c r="Z114" s="45" t="s">
        <v>196</v>
      </c>
    </row>
    <row r="115" spans="26:26" x14ac:dyDescent="0.25">
      <c r="Z115" s="45" t="s">
        <v>197</v>
      </c>
    </row>
    <row r="116" spans="26:26" x14ac:dyDescent="0.25">
      <c r="Z116" s="45" t="s">
        <v>198</v>
      </c>
    </row>
    <row r="117" spans="26:26" x14ac:dyDescent="0.25">
      <c r="Z117" s="45" t="s">
        <v>199</v>
      </c>
    </row>
    <row r="118" spans="26:26" x14ac:dyDescent="0.25">
      <c r="Z118" s="45" t="s">
        <v>200</v>
      </c>
    </row>
    <row r="119" spans="26:26" x14ac:dyDescent="0.25">
      <c r="Z119" s="45" t="s">
        <v>201</v>
      </c>
    </row>
    <row r="120" spans="26:26" x14ac:dyDescent="0.25">
      <c r="Z120" s="45" t="s">
        <v>202</v>
      </c>
    </row>
    <row r="121" spans="26:26" x14ac:dyDescent="0.25">
      <c r="Z121" s="45" t="s">
        <v>203</v>
      </c>
    </row>
    <row r="122" spans="26:26" x14ac:dyDescent="0.25">
      <c r="Z122" s="45" t="s">
        <v>204</v>
      </c>
    </row>
    <row r="123" spans="26:26" x14ac:dyDescent="0.25">
      <c r="Z123" s="45" t="s">
        <v>205</v>
      </c>
    </row>
    <row r="124" spans="26:26" x14ac:dyDescent="0.25">
      <c r="Z124" s="45" t="s">
        <v>206</v>
      </c>
    </row>
    <row r="125" spans="26:26" x14ac:dyDescent="0.25">
      <c r="Z125" s="45" t="s">
        <v>207</v>
      </c>
    </row>
    <row r="126" spans="26:26" x14ac:dyDescent="0.25">
      <c r="Z126" s="45" t="s">
        <v>208</v>
      </c>
    </row>
    <row r="127" spans="26:26" x14ac:dyDescent="0.25">
      <c r="Z127" s="45" t="s">
        <v>209</v>
      </c>
    </row>
    <row r="128" spans="26:26" x14ac:dyDescent="0.25">
      <c r="Z128" s="45" t="s">
        <v>210</v>
      </c>
    </row>
    <row r="129" spans="26:26" x14ac:dyDescent="0.25">
      <c r="Z129" s="45" t="s">
        <v>211</v>
      </c>
    </row>
    <row r="130" spans="26:26" x14ac:dyDescent="0.25">
      <c r="Z130" s="45" t="s">
        <v>212</v>
      </c>
    </row>
    <row r="131" spans="26:26" x14ac:dyDescent="0.25">
      <c r="Z131" s="45" t="s">
        <v>213</v>
      </c>
    </row>
    <row r="132" spans="26:26" x14ac:dyDescent="0.25">
      <c r="Z132" s="45" t="s">
        <v>214</v>
      </c>
    </row>
    <row r="133" spans="26:26" x14ac:dyDescent="0.25">
      <c r="Z133" s="45" t="s">
        <v>215</v>
      </c>
    </row>
    <row r="134" spans="26:26" x14ac:dyDescent="0.25">
      <c r="Z134" s="45" t="s">
        <v>216</v>
      </c>
    </row>
    <row r="135" spans="26:26" x14ac:dyDescent="0.25">
      <c r="Z135" s="45" t="s">
        <v>217</v>
      </c>
    </row>
    <row r="136" spans="26:26" x14ac:dyDescent="0.25">
      <c r="Z136" s="45" t="s">
        <v>218</v>
      </c>
    </row>
    <row r="137" spans="26:26" x14ac:dyDescent="0.25">
      <c r="Z137" s="45" t="s">
        <v>219</v>
      </c>
    </row>
    <row r="138" spans="26:26" x14ac:dyDescent="0.25">
      <c r="Z138" s="45" t="s">
        <v>220</v>
      </c>
    </row>
    <row r="139" spans="26:26" x14ac:dyDescent="0.25">
      <c r="Z139" s="45" t="s">
        <v>221</v>
      </c>
    </row>
    <row r="140" spans="26:26" x14ac:dyDescent="0.25">
      <c r="Z140" s="45" t="s">
        <v>222</v>
      </c>
    </row>
    <row r="141" spans="26:26" x14ac:dyDescent="0.25">
      <c r="Z141" s="45" t="s">
        <v>223</v>
      </c>
    </row>
    <row r="142" spans="26:26" x14ac:dyDescent="0.25">
      <c r="Z142" s="45" t="s">
        <v>224</v>
      </c>
    </row>
    <row r="143" spans="26:26" x14ac:dyDescent="0.25">
      <c r="Z143" s="45" t="s">
        <v>225</v>
      </c>
    </row>
    <row r="144" spans="26:26" x14ac:dyDescent="0.25">
      <c r="Z144" s="45" t="s">
        <v>226</v>
      </c>
    </row>
    <row r="145" spans="26:26" x14ac:dyDescent="0.25">
      <c r="Z145" s="45" t="s">
        <v>227</v>
      </c>
    </row>
    <row r="146" spans="26:26" x14ac:dyDescent="0.25">
      <c r="Z146" s="45" t="s">
        <v>228</v>
      </c>
    </row>
    <row r="147" spans="26:26" x14ac:dyDescent="0.25">
      <c r="Z147" s="45" t="s">
        <v>229</v>
      </c>
    </row>
    <row r="148" spans="26:26" x14ac:dyDescent="0.25">
      <c r="Z148" s="45" t="s">
        <v>230</v>
      </c>
    </row>
    <row r="149" spans="26:26" x14ac:dyDescent="0.25">
      <c r="Z149" s="45" t="s">
        <v>231</v>
      </c>
    </row>
    <row r="150" spans="26:26" x14ac:dyDescent="0.25">
      <c r="Z150" s="45" t="s">
        <v>232</v>
      </c>
    </row>
    <row r="151" spans="26:26" x14ac:dyDescent="0.25">
      <c r="Z151" s="45" t="s">
        <v>233</v>
      </c>
    </row>
    <row r="152" spans="26:26" x14ac:dyDescent="0.25">
      <c r="Z152" s="45" t="s">
        <v>234</v>
      </c>
    </row>
    <row r="153" spans="26:26" x14ac:dyDescent="0.25">
      <c r="Z153" s="45" t="s">
        <v>235</v>
      </c>
    </row>
    <row r="154" spans="26:26" x14ac:dyDescent="0.25">
      <c r="Z154" s="45" t="s">
        <v>236</v>
      </c>
    </row>
    <row r="155" spans="26:26" x14ac:dyDescent="0.25">
      <c r="Z155" s="45" t="s">
        <v>237</v>
      </c>
    </row>
    <row r="156" spans="26:26" x14ac:dyDescent="0.25">
      <c r="Z156" s="45" t="s">
        <v>238</v>
      </c>
    </row>
    <row r="157" spans="26:26" x14ac:dyDescent="0.25">
      <c r="Z157" s="45" t="s">
        <v>239</v>
      </c>
    </row>
    <row r="158" spans="26:26" x14ac:dyDescent="0.25">
      <c r="Z158" s="45" t="s">
        <v>240</v>
      </c>
    </row>
    <row r="159" spans="26:26" x14ac:dyDescent="0.25">
      <c r="Z159" s="45" t="s">
        <v>241</v>
      </c>
    </row>
    <row r="160" spans="26:26" x14ac:dyDescent="0.25">
      <c r="Z160" s="45" t="s">
        <v>242</v>
      </c>
    </row>
    <row r="161" spans="26:26" x14ac:dyDescent="0.25">
      <c r="Z161" s="45" t="s">
        <v>243</v>
      </c>
    </row>
    <row r="162" spans="26:26" x14ac:dyDescent="0.25">
      <c r="Z162" s="45" t="s">
        <v>244</v>
      </c>
    </row>
    <row r="163" spans="26:26" x14ac:dyDescent="0.25">
      <c r="Z163" s="45" t="s">
        <v>245</v>
      </c>
    </row>
    <row r="164" spans="26:26" x14ac:dyDescent="0.25">
      <c r="Z164" s="45" t="s">
        <v>246</v>
      </c>
    </row>
    <row r="165" spans="26:26" x14ac:dyDescent="0.25">
      <c r="Z165" s="45" t="s">
        <v>247</v>
      </c>
    </row>
    <row r="166" spans="26:26" x14ac:dyDescent="0.25">
      <c r="Z166" s="45" t="s">
        <v>248</v>
      </c>
    </row>
    <row r="167" spans="26:26" x14ac:dyDescent="0.25">
      <c r="Z167" s="45" t="s">
        <v>249</v>
      </c>
    </row>
    <row r="168" spans="26:26" x14ac:dyDescent="0.25">
      <c r="Z168" s="45" t="s">
        <v>250</v>
      </c>
    </row>
    <row r="169" spans="26:26" x14ac:dyDescent="0.25">
      <c r="Z169" s="45" t="s">
        <v>251</v>
      </c>
    </row>
    <row r="170" spans="26:26" x14ac:dyDescent="0.25">
      <c r="Z170" s="45" t="s">
        <v>252</v>
      </c>
    </row>
    <row r="171" spans="26:26" x14ac:dyDescent="0.25">
      <c r="Z171" s="45" t="s">
        <v>253</v>
      </c>
    </row>
    <row r="172" spans="26:26" x14ac:dyDescent="0.25">
      <c r="Z172" s="45" t="s">
        <v>254</v>
      </c>
    </row>
    <row r="173" spans="26:26" x14ac:dyDescent="0.25">
      <c r="Z173" s="45" t="s">
        <v>255</v>
      </c>
    </row>
    <row r="174" spans="26:26" x14ac:dyDescent="0.25">
      <c r="Z174" s="45" t="s">
        <v>256</v>
      </c>
    </row>
    <row r="175" spans="26:26" x14ac:dyDescent="0.25">
      <c r="Z175" s="45" t="s">
        <v>257</v>
      </c>
    </row>
    <row r="176" spans="26:26" x14ac:dyDescent="0.25">
      <c r="Z176" s="45" t="s">
        <v>258</v>
      </c>
    </row>
    <row r="177" spans="26:26" x14ac:dyDescent="0.25">
      <c r="Z177" s="45" t="s">
        <v>259</v>
      </c>
    </row>
    <row r="178" spans="26:26" x14ac:dyDescent="0.25">
      <c r="Z178" s="45" t="s">
        <v>260</v>
      </c>
    </row>
    <row r="179" spans="26:26" x14ac:dyDescent="0.25">
      <c r="Z179" s="45" t="s">
        <v>261</v>
      </c>
    </row>
    <row r="180" spans="26:26" x14ac:dyDescent="0.25">
      <c r="Z180" s="45" t="s">
        <v>262</v>
      </c>
    </row>
    <row r="181" spans="26:26" x14ac:dyDescent="0.25">
      <c r="Z181" s="45" t="s">
        <v>263</v>
      </c>
    </row>
    <row r="182" spans="26:26" x14ac:dyDescent="0.25">
      <c r="Z182" s="45" t="s">
        <v>264</v>
      </c>
    </row>
    <row r="183" spans="26:26" x14ac:dyDescent="0.25">
      <c r="Z183" s="45" t="s">
        <v>265</v>
      </c>
    </row>
    <row r="184" spans="26:26" x14ac:dyDescent="0.25">
      <c r="Z184" s="45" t="s">
        <v>266</v>
      </c>
    </row>
    <row r="185" spans="26:26" x14ac:dyDescent="0.25">
      <c r="Z185" s="45" t="s">
        <v>267</v>
      </c>
    </row>
    <row r="186" spans="26:26" x14ac:dyDescent="0.25">
      <c r="Z186" s="45" t="s">
        <v>268</v>
      </c>
    </row>
    <row r="187" spans="26:26" x14ac:dyDescent="0.25">
      <c r="Z187" s="45" t="s">
        <v>269</v>
      </c>
    </row>
    <row r="188" spans="26:26" x14ac:dyDescent="0.25">
      <c r="Z188" s="45" t="s">
        <v>270</v>
      </c>
    </row>
    <row r="189" spans="26:26" x14ac:dyDescent="0.25">
      <c r="Z189" s="45" t="s">
        <v>271</v>
      </c>
    </row>
    <row r="190" spans="26:26" x14ac:dyDescent="0.25">
      <c r="Z190" s="45" t="s">
        <v>272</v>
      </c>
    </row>
    <row r="191" spans="26:26" x14ac:dyDescent="0.25">
      <c r="Z191" s="45" t="s">
        <v>273</v>
      </c>
    </row>
    <row r="192" spans="26:26" x14ac:dyDescent="0.25">
      <c r="Z192" s="45" t="s">
        <v>274</v>
      </c>
    </row>
    <row r="193" spans="26:26" x14ac:dyDescent="0.25">
      <c r="Z193" s="45" t="s">
        <v>275</v>
      </c>
    </row>
    <row r="194" spans="26:26" x14ac:dyDescent="0.25">
      <c r="Z194" s="45" t="s">
        <v>276</v>
      </c>
    </row>
    <row r="195" spans="26:26" x14ac:dyDescent="0.25">
      <c r="Z195" s="45" t="s">
        <v>277</v>
      </c>
    </row>
    <row r="196" spans="26:26" x14ac:dyDescent="0.25">
      <c r="Z196" s="45" t="s">
        <v>278</v>
      </c>
    </row>
    <row r="197" spans="26:26" x14ac:dyDescent="0.25">
      <c r="Z197" s="45" t="s">
        <v>279</v>
      </c>
    </row>
    <row r="198" spans="26:26" x14ac:dyDescent="0.25">
      <c r="Z198" s="45" t="s">
        <v>280</v>
      </c>
    </row>
    <row r="199" spans="26:26" x14ac:dyDescent="0.25">
      <c r="Z199" s="45" t="s">
        <v>281</v>
      </c>
    </row>
    <row r="200" spans="26:26" x14ac:dyDescent="0.25">
      <c r="Z200" s="45" t="s">
        <v>282</v>
      </c>
    </row>
    <row r="201" spans="26:26" x14ac:dyDescent="0.25">
      <c r="Z201" s="45" t="s">
        <v>283</v>
      </c>
    </row>
    <row r="202" spans="26:26" x14ac:dyDescent="0.25">
      <c r="Z202" s="45" t="s">
        <v>284</v>
      </c>
    </row>
    <row r="203" spans="26:26" x14ac:dyDescent="0.25">
      <c r="Z203" s="45" t="s">
        <v>285</v>
      </c>
    </row>
    <row r="204" spans="26:26" x14ac:dyDescent="0.25">
      <c r="Z204" s="45" t="s">
        <v>286</v>
      </c>
    </row>
    <row r="205" spans="26:26" x14ac:dyDescent="0.25">
      <c r="Z205" s="45" t="s">
        <v>287</v>
      </c>
    </row>
    <row r="206" spans="26:26" x14ac:dyDescent="0.25">
      <c r="Z206" s="45" t="s">
        <v>288</v>
      </c>
    </row>
    <row r="207" spans="26:26" x14ac:dyDescent="0.25">
      <c r="Z207" s="45" t="s">
        <v>289</v>
      </c>
    </row>
    <row r="208" spans="26:26" x14ac:dyDescent="0.25">
      <c r="Z208" s="45" t="s">
        <v>290</v>
      </c>
    </row>
    <row r="209" spans="26:26" x14ac:dyDescent="0.25">
      <c r="Z209" s="45" t="s">
        <v>291</v>
      </c>
    </row>
    <row r="210" spans="26:26" x14ac:dyDescent="0.25">
      <c r="Z210" s="45" t="s">
        <v>292</v>
      </c>
    </row>
    <row r="211" spans="26:26" x14ac:dyDescent="0.25">
      <c r="Z211" s="45" t="s">
        <v>293</v>
      </c>
    </row>
    <row r="212" spans="26:26" x14ac:dyDescent="0.25">
      <c r="Z212" s="45" t="s">
        <v>294</v>
      </c>
    </row>
    <row r="213" spans="26:26" x14ac:dyDescent="0.25">
      <c r="Z213" s="45" t="s">
        <v>295</v>
      </c>
    </row>
    <row r="214" spans="26:26" x14ac:dyDescent="0.25">
      <c r="Z214" s="45" t="s">
        <v>296</v>
      </c>
    </row>
    <row r="215" spans="26:26" x14ac:dyDescent="0.25">
      <c r="Z215" s="45" t="s">
        <v>297</v>
      </c>
    </row>
    <row r="216" spans="26:26" x14ac:dyDescent="0.25">
      <c r="Z216" s="45" t="s">
        <v>298</v>
      </c>
    </row>
    <row r="217" spans="26:26" x14ac:dyDescent="0.25">
      <c r="Z217" s="45" t="s">
        <v>299</v>
      </c>
    </row>
    <row r="218" spans="26:26" x14ac:dyDescent="0.25">
      <c r="Z218" s="45" t="s">
        <v>300</v>
      </c>
    </row>
    <row r="219" spans="26:26" x14ac:dyDescent="0.25">
      <c r="Z219" s="45" t="s">
        <v>301</v>
      </c>
    </row>
    <row r="220" spans="26:26" x14ac:dyDescent="0.25">
      <c r="Z220" s="45" t="s">
        <v>302</v>
      </c>
    </row>
    <row r="221" spans="26:26" x14ac:dyDescent="0.25">
      <c r="Z221" s="45" t="s">
        <v>303</v>
      </c>
    </row>
    <row r="222" spans="26:26" x14ac:dyDescent="0.25">
      <c r="Z222" s="45" t="s">
        <v>304</v>
      </c>
    </row>
    <row r="223" spans="26:26" x14ac:dyDescent="0.25">
      <c r="Z223" s="45" t="s">
        <v>305</v>
      </c>
    </row>
    <row r="224" spans="26:26" x14ac:dyDescent="0.25">
      <c r="Z224" s="45" t="s">
        <v>306</v>
      </c>
    </row>
    <row r="225" spans="26:26" x14ac:dyDescent="0.25">
      <c r="Z225" s="45" t="s">
        <v>307</v>
      </c>
    </row>
    <row r="226" spans="26:26" x14ac:dyDescent="0.25">
      <c r="Z226" s="45" t="s">
        <v>308</v>
      </c>
    </row>
    <row r="227" spans="26:26" x14ac:dyDescent="0.25">
      <c r="Z227" s="45" t="s">
        <v>309</v>
      </c>
    </row>
    <row r="228" spans="26:26" x14ac:dyDescent="0.25">
      <c r="Z228" s="45" t="s">
        <v>310</v>
      </c>
    </row>
    <row r="229" spans="26:26" x14ac:dyDescent="0.25">
      <c r="Z229" s="45" t="s">
        <v>311</v>
      </c>
    </row>
    <row r="230" spans="26:26" x14ac:dyDescent="0.25">
      <c r="Z230" s="45" t="s">
        <v>312</v>
      </c>
    </row>
    <row r="231" spans="26:26" x14ac:dyDescent="0.25">
      <c r="Z231" s="45" t="s">
        <v>313</v>
      </c>
    </row>
    <row r="232" spans="26:26" x14ac:dyDescent="0.25">
      <c r="Z232" s="45" t="s">
        <v>314</v>
      </c>
    </row>
    <row r="233" spans="26:26" x14ac:dyDescent="0.25">
      <c r="Z233" s="45" t="s">
        <v>315</v>
      </c>
    </row>
    <row r="234" spans="26:26" x14ac:dyDescent="0.25">
      <c r="Z234" s="45" t="s">
        <v>316</v>
      </c>
    </row>
    <row r="235" spans="26:26" x14ac:dyDescent="0.25">
      <c r="Z235" s="45" t="s">
        <v>317</v>
      </c>
    </row>
    <row r="236" spans="26:26" x14ac:dyDescent="0.25">
      <c r="Z236" s="45" t="s">
        <v>318</v>
      </c>
    </row>
    <row r="237" spans="26:26" x14ac:dyDescent="0.25">
      <c r="Z237" s="45" t="s">
        <v>319</v>
      </c>
    </row>
    <row r="238" spans="26:26" x14ac:dyDescent="0.25">
      <c r="Z238" s="45" t="s">
        <v>320</v>
      </c>
    </row>
    <row r="239" spans="26:26" x14ac:dyDescent="0.25">
      <c r="Z239" s="45" t="s">
        <v>321</v>
      </c>
    </row>
    <row r="240" spans="26:26" x14ac:dyDescent="0.25">
      <c r="Z240" s="45" t="s">
        <v>322</v>
      </c>
    </row>
    <row r="241" spans="26:26" x14ac:dyDescent="0.25">
      <c r="Z241" s="45" t="s">
        <v>323</v>
      </c>
    </row>
    <row r="242" spans="26:26" x14ac:dyDescent="0.25">
      <c r="Z242" s="45" t="s">
        <v>324</v>
      </c>
    </row>
    <row r="243" spans="26:26" x14ac:dyDescent="0.25">
      <c r="Z243" s="45" t="s">
        <v>325</v>
      </c>
    </row>
    <row r="244" spans="26:26" x14ac:dyDescent="0.25">
      <c r="Z244" s="45" t="s">
        <v>326</v>
      </c>
    </row>
    <row r="245" spans="26:26" x14ac:dyDescent="0.25">
      <c r="Z245" s="45" t="s">
        <v>327</v>
      </c>
    </row>
    <row r="246" spans="26:26" x14ac:dyDescent="0.25">
      <c r="Z246" s="45" t="s">
        <v>328</v>
      </c>
    </row>
    <row r="247" spans="26:26" x14ac:dyDescent="0.25">
      <c r="Z247" s="45" t="s">
        <v>329</v>
      </c>
    </row>
    <row r="248" spans="26:26" x14ac:dyDescent="0.25">
      <c r="Z248" s="45" t="s">
        <v>330</v>
      </c>
    </row>
    <row r="249" spans="26:26" x14ac:dyDescent="0.25">
      <c r="Z249" s="45" t="s">
        <v>331</v>
      </c>
    </row>
    <row r="250" spans="26:26" x14ac:dyDescent="0.25">
      <c r="Z250" s="45" t="s">
        <v>332</v>
      </c>
    </row>
    <row r="251" spans="26:26" x14ac:dyDescent="0.25">
      <c r="Z251" s="45" t="s">
        <v>333</v>
      </c>
    </row>
    <row r="252" spans="26:26" x14ac:dyDescent="0.25">
      <c r="Z252" s="45" t="s">
        <v>334</v>
      </c>
    </row>
    <row r="253" spans="26:26" x14ac:dyDescent="0.25">
      <c r="Z253" s="45" t="s">
        <v>335</v>
      </c>
    </row>
    <row r="254" spans="26:26" x14ac:dyDescent="0.25">
      <c r="Z254" s="45" t="s">
        <v>336</v>
      </c>
    </row>
    <row r="255" spans="26:26" x14ac:dyDescent="0.25">
      <c r="Z255" s="45" t="s">
        <v>337</v>
      </c>
    </row>
    <row r="256" spans="26:26" x14ac:dyDescent="0.25">
      <c r="Z256" s="45" t="s">
        <v>338</v>
      </c>
    </row>
    <row r="257" spans="26:26" x14ac:dyDescent="0.25">
      <c r="Z257" s="45" t="s">
        <v>339</v>
      </c>
    </row>
    <row r="258" spans="26:26" x14ac:dyDescent="0.25">
      <c r="Z258" s="45" t="s">
        <v>340</v>
      </c>
    </row>
    <row r="259" spans="26:26" x14ac:dyDescent="0.25">
      <c r="Z259" s="45" t="s">
        <v>341</v>
      </c>
    </row>
    <row r="260" spans="26:26" x14ac:dyDescent="0.25">
      <c r="Z260" s="45" t="s">
        <v>342</v>
      </c>
    </row>
    <row r="261" spans="26:26" x14ac:dyDescent="0.25">
      <c r="Z261" s="45" t="s">
        <v>343</v>
      </c>
    </row>
    <row r="262" spans="26:26" x14ac:dyDescent="0.25">
      <c r="Z262" s="45" t="s">
        <v>344</v>
      </c>
    </row>
    <row r="263" spans="26:26" x14ac:dyDescent="0.25">
      <c r="Z263" s="45" t="s">
        <v>345</v>
      </c>
    </row>
    <row r="264" spans="26:26" x14ac:dyDescent="0.25">
      <c r="Z264" s="45" t="s">
        <v>346</v>
      </c>
    </row>
    <row r="265" spans="26:26" x14ac:dyDescent="0.25">
      <c r="Z265" s="45" t="s">
        <v>347</v>
      </c>
    </row>
    <row r="266" spans="26:26" x14ac:dyDescent="0.25">
      <c r="Z266" s="45" t="s">
        <v>348</v>
      </c>
    </row>
    <row r="267" spans="26:26" x14ac:dyDescent="0.25">
      <c r="Z267" s="45" t="s">
        <v>349</v>
      </c>
    </row>
    <row r="268" spans="26:26" x14ac:dyDescent="0.25">
      <c r="Z268" s="45" t="s">
        <v>350</v>
      </c>
    </row>
    <row r="269" spans="26:26" x14ac:dyDescent="0.25">
      <c r="Z269" s="45" t="s">
        <v>351</v>
      </c>
    </row>
    <row r="270" spans="26:26" x14ac:dyDescent="0.25">
      <c r="Z270" s="45" t="s">
        <v>352</v>
      </c>
    </row>
    <row r="271" spans="26:26" x14ac:dyDescent="0.25">
      <c r="Z271" s="45" t="s">
        <v>353</v>
      </c>
    </row>
    <row r="272" spans="26:26" x14ac:dyDescent="0.25">
      <c r="Z272" s="45" t="s">
        <v>354</v>
      </c>
    </row>
    <row r="273" spans="26:26" x14ac:dyDescent="0.25">
      <c r="Z273" s="45" t="s">
        <v>355</v>
      </c>
    </row>
    <row r="274" spans="26:26" x14ac:dyDescent="0.25">
      <c r="Z274" s="45" t="s">
        <v>356</v>
      </c>
    </row>
    <row r="275" spans="26:26" x14ac:dyDescent="0.25">
      <c r="Z275" s="45" t="s">
        <v>357</v>
      </c>
    </row>
    <row r="276" spans="26:26" x14ac:dyDescent="0.25">
      <c r="Z276" s="45" t="s">
        <v>358</v>
      </c>
    </row>
    <row r="277" spans="26:26" x14ac:dyDescent="0.25">
      <c r="Z277" s="45" t="s">
        <v>359</v>
      </c>
    </row>
    <row r="278" spans="26:26" x14ac:dyDescent="0.25">
      <c r="Z278" s="45" t="s">
        <v>360</v>
      </c>
    </row>
    <row r="279" spans="26:26" x14ac:dyDescent="0.25">
      <c r="Z279" s="45" t="s">
        <v>361</v>
      </c>
    </row>
    <row r="280" spans="26:26" x14ac:dyDescent="0.25">
      <c r="Z280" s="45" t="s">
        <v>362</v>
      </c>
    </row>
    <row r="281" spans="26:26" x14ac:dyDescent="0.25">
      <c r="Z281" s="45" t="s">
        <v>363</v>
      </c>
    </row>
    <row r="282" spans="26:26" x14ac:dyDescent="0.25">
      <c r="Z282" s="45" t="s">
        <v>364</v>
      </c>
    </row>
    <row r="283" spans="26:26" x14ac:dyDescent="0.25">
      <c r="Z283" s="45" t="s">
        <v>365</v>
      </c>
    </row>
    <row r="284" spans="26:26" x14ac:dyDescent="0.25">
      <c r="Z284" s="45" t="s">
        <v>366</v>
      </c>
    </row>
    <row r="285" spans="26:26" x14ac:dyDescent="0.25">
      <c r="Z285" s="45" t="s">
        <v>367</v>
      </c>
    </row>
    <row r="286" spans="26:26" x14ac:dyDescent="0.25">
      <c r="Z286" s="45" t="s">
        <v>368</v>
      </c>
    </row>
    <row r="287" spans="26:26" x14ac:dyDescent="0.25">
      <c r="Z287" s="45" t="s">
        <v>369</v>
      </c>
    </row>
    <row r="288" spans="26:26" x14ac:dyDescent="0.25">
      <c r="Z288" s="45" t="s">
        <v>370</v>
      </c>
    </row>
    <row r="289" spans="26:26" x14ac:dyDescent="0.25">
      <c r="Z289" s="45" t="s">
        <v>371</v>
      </c>
    </row>
    <row r="290" spans="26:26" x14ac:dyDescent="0.25">
      <c r="Z290" s="45" t="s">
        <v>372</v>
      </c>
    </row>
    <row r="291" spans="26:26" x14ac:dyDescent="0.25">
      <c r="Z291" s="45" t="s">
        <v>373</v>
      </c>
    </row>
    <row r="292" spans="26:26" x14ac:dyDescent="0.25">
      <c r="Z292" s="45" t="s">
        <v>374</v>
      </c>
    </row>
    <row r="293" spans="26:26" x14ac:dyDescent="0.25">
      <c r="Z293" s="45" t="s">
        <v>375</v>
      </c>
    </row>
    <row r="294" spans="26:26" x14ac:dyDescent="0.25">
      <c r="Z294" s="45" t="s">
        <v>376</v>
      </c>
    </row>
    <row r="295" spans="26:26" x14ac:dyDescent="0.25">
      <c r="Z295" s="45" t="s">
        <v>377</v>
      </c>
    </row>
    <row r="296" spans="26:26" x14ac:dyDescent="0.25">
      <c r="Z296" s="45" t="s">
        <v>378</v>
      </c>
    </row>
    <row r="297" spans="26:26" x14ac:dyDescent="0.25">
      <c r="Z297" s="45" t="s">
        <v>379</v>
      </c>
    </row>
    <row r="298" spans="26:26" x14ac:dyDescent="0.25">
      <c r="Z298" s="45" t="s">
        <v>380</v>
      </c>
    </row>
    <row r="299" spans="26:26" x14ac:dyDescent="0.25">
      <c r="Z299" s="45" t="s">
        <v>381</v>
      </c>
    </row>
    <row r="300" spans="26:26" x14ac:dyDescent="0.25">
      <c r="Z300" s="45" t="s">
        <v>382</v>
      </c>
    </row>
    <row r="301" spans="26:26" x14ac:dyDescent="0.25">
      <c r="Z301" s="45" t="s">
        <v>383</v>
      </c>
    </row>
    <row r="302" spans="26:26" x14ac:dyDescent="0.25">
      <c r="Z302" s="45" t="s">
        <v>384</v>
      </c>
    </row>
    <row r="303" spans="26:26" x14ac:dyDescent="0.25">
      <c r="Z303" s="45" t="s">
        <v>385</v>
      </c>
    </row>
    <row r="304" spans="26:26" x14ac:dyDescent="0.25">
      <c r="Z304" s="45" t="s">
        <v>386</v>
      </c>
    </row>
    <row r="305" spans="26:26" x14ac:dyDescent="0.25">
      <c r="Z305" s="45" t="s">
        <v>387</v>
      </c>
    </row>
    <row r="306" spans="26:26" x14ac:dyDescent="0.25">
      <c r="Z306" s="45" t="s">
        <v>388</v>
      </c>
    </row>
    <row r="307" spans="26:26" x14ac:dyDescent="0.25">
      <c r="Z307" s="45" t="s">
        <v>389</v>
      </c>
    </row>
    <row r="308" spans="26:26" x14ac:dyDescent="0.25">
      <c r="Z308" s="45" t="s">
        <v>390</v>
      </c>
    </row>
    <row r="309" spans="26:26" x14ac:dyDescent="0.25">
      <c r="Z309" s="45" t="s">
        <v>391</v>
      </c>
    </row>
    <row r="310" spans="26:26" x14ac:dyDescent="0.25">
      <c r="Z310" s="45" t="s">
        <v>392</v>
      </c>
    </row>
    <row r="311" spans="26:26" x14ac:dyDescent="0.25">
      <c r="Z311" s="45" t="s">
        <v>393</v>
      </c>
    </row>
    <row r="312" spans="26:26" x14ac:dyDescent="0.25">
      <c r="Z312" s="45" t="s">
        <v>394</v>
      </c>
    </row>
    <row r="313" spans="26:26" x14ac:dyDescent="0.25">
      <c r="Z313" s="45" t="s">
        <v>395</v>
      </c>
    </row>
    <row r="314" spans="26:26" x14ac:dyDescent="0.25">
      <c r="Z314" s="45" t="s">
        <v>396</v>
      </c>
    </row>
    <row r="315" spans="26:26" x14ac:dyDescent="0.25">
      <c r="Z315" s="45" t="s">
        <v>397</v>
      </c>
    </row>
    <row r="316" spans="26:26" x14ac:dyDescent="0.25">
      <c r="Z316" s="45" t="s">
        <v>398</v>
      </c>
    </row>
    <row r="317" spans="26:26" x14ac:dyDescent="0.25">
      <c r="Z317" s="45" t="s">
        <v>399</v>
      </c>
    </row>
    <row r="318" spans="26:26" x14ac:dyDescent="0.25">
      <c r="Z318" s="45" t="s">
        <v>400</v>
      </c>
    </row>
    <row r="319" spans="26:26" x14ac:dyDescent="0.25">
      <c r="Z319" s="45" t="s">
        <v>401</v>
      </c>
    </row>
    <row r="320" spans="26:26" x14ac:dyDescent="0.25">
      <c r="Z320" s="45" t="s">
        <v>402</v>
      </c>
    </row>
    <row r="321" spans="26:26" x14ac:dyDescent="0.25">
      <c r="Z321" s="45" t="s">
        <v>403</v>
      </c>
    </row>
    <row r="322" spans="26:26" x14ac:dyDescent="0.25">
      <c r="Z322" s="45" t="s">
        <v>404</v>
      </c>
    </row>
    <row r="323" spans="26:26" x14ac:dyDescent="0.25">
      <c r="Z323" s="45" t="s">
        <v>405</v>
      </c>
    </row>
    <row r="324" spans="26:26" x14ac:dyDescent="0.25">
      <c r="Z324" s="45" t="s">
        <v>406</v>
      </c>
    </row>
    <row r="325" spans="26:26" x14ac:dyDescent="0.25">
      <c r="Z325" s="45" t="s">
        <v>407</v>
      </c>
    </row>
    <row r="326" spans="26:26" x14ac:dyDescent="0.25">
      <c r="Z326" s="45" t="s">
        <v>408</v>
      </c>
    </row>
    <row r="327" spans="26:26" x14ac:dyDescent="0.25">
      <c r="Z327" s="45" t="s">
        <v>409</v>
      </c>
    </row>
    <row r="328" spans="26:26" x14ac:dyDescent="0.25">
      <c r="Z328" s="45" t="s">
        <v>410</v>
      </c>
    </row>
    <row r="329" spans="26:26" x14ac:dyDescent="0.25">
      <c r="Z329" s="45" t="s">
        <v>411</v>
      </c>
    </row>
    <row r="330" spans="26:26" x14ac:dyDescent="0.25">
      <c r="Z330" s="45" t="s">
        <v>412</v>
      </c>
    </row>
    <row r="331" spans="26:26" x14ac:dyDescent="0.25">
      <c r="Z331" s="45" t="s">
        <v>413</v>
      </c>
    </row>
    <row r="332" spans="26:26" x14ac:dyDescent="0.25">
      <c r="Z332" s="45" t="s">
        <v>414</v>
      </c>
    </row>
    <row r="333" spans="26:26" x14ac:dyDescent="0.25">
      <c r="Z333" s="45" t="s">
        <v>415</v>
      </c>
    </row>
    <row r="334" spans="26:26" x14ac:dyDescent="0.25">
      <c r="Z334" s="45" t="s">
        <v>416</v>
      </c>
    </row>
    <row r="335" spans="26:26" x14ac:dyDescent="0.25">
      <c r="Z335" s="45" t="s">
        <v>417</v>
      </c>
    </row>
    <row r="336" spans="26:26" x14ac:dyDescent="0.25">
      <c r="Z336" s="45" t="s">
        <v>418</v>
      </c>
    </row>
    <row r="337" spans="26:26" x14ac:dyDescent="0.25">
      <c r="Z337" s="45" t="s">
        <v>419</v>
      </c>
    </row>
    <row r="338" spans="26:26" x14ac:dyDescent="0.25">
      <c r="Z338" s="45" t="s">
        <v>420</v>
      </c>
    </row>
    <row r="339" spans="26:26" x14ac:dyDescent="0.25">
      <c r="Z339" s="45" t="s">
        <v>421</v>
      </c>
    </row>
    <row r="340" spans="26:26" x14ac:dyDescent="0.25">
      <c r="Z340" s="45" t="s">
        <v>422</v>
      </c>
    </row>
    <row r="341" spans="26:26" x14ac:dyDescent="0.25">
      <c r="Z341" s="45" t="s">
        <v>423</v>
      </c>
    </row>
    <row r="342" spans="26:26" x14ac:dyDescent="0.25">
      <c r="Z342" s="45" t="s">
        <v>424</v>
      </c>
    </row>
    <row r="343" spans="26:26" x14ac:dyDescent="0.25">
      <c r="Z343" s="45" t="s">
        <v>425</v>
      </c>
    </row>
    <row r="344" spans="26:26" x14ac:dyDescent="0.25">
      <c r="Z344" s="45" t="s">
        <v>426</v>
      </c>
    </row>
    <row r="345" spans="26:26" x14ac:dyDescent="0.25">
      <c r="Z345" s="45" t="s">
        <v>427</v>
      </c>
    </row>
    <row r="346" spans="26:26" x14ac:dyDescent="0.25">
      <c r="Z346" s="45" t="s">
        <v>428</v>
      </c>
    </row>
    <row r="347" spans="26:26" x14ac:dyDescent="0.25">
      <c r="Z347" s="45" t="s">
        <v>429</v>
      </c>
    </row>
    <row r="348" spans="26:26" x14ac:dyDescent="0.25">
      <c r="Z348" s="45" t="s">
        <v>430</v>
      </c>
    </row>
    <row r="349" spans="26:26" x14ac:dyDescent="0.25">
      <c r="Z349" s="45" t="s">
        <v>431</v>
      </c>
    </row>
    <row r="350" spans="26:26" x14ac:dyDescent="0.25">
      <c r="Z350" s="45" t="s">
        <v>432</v>
      </c>
    </row>
    <row r="351" spans="26:26" x14ac:dyDescent="0.25">
      <c r="Z351" s="45" t="s">
        <v>433</v>
      </c>
    </row>
    <row r="352" spans="26:26" x14ac:dyDescent="0.25">
      <c r="Z352" s="45" t="s">
        <v>434</v>
      </c>
    </row>
    <row r="353" spans="26:26" x14ac:dyDescent="0.25">
      <c r="Z353" s="45" t="s">
        <v>435</v>
      </c>
    </row>
    <row r="354" spans="26:26" x14ac:dyDescent="0.25">
      <c r="Z354" s="45" t="s">
        <v>436</v>
      </c>
    </row>
    <row r="355" spans="26:26" x14ac:dyDescent="0.25">
      <c r="Z355" s="45" t="s">
        <v>437</v>
      </c>
    </row>
    <row r="356" spans="26:26" x14ac:dyDescent="0.25">
      <c r="Z356" s="45" t="s">
        <v>438</v>
      </c>
    </row>
    <row r="357" spans="26:26" x14ac:dyDescent="0.25">
      <c r="Z357" s="45" t="s">
        <v>439</v>
      </c>
    </row>
    <row r="358" spans="26:26" x14ac:dyDescent="0.25">
      <c r="Z358" s="45" t="s">
        <v>440</v>
      </c>
    </row>
    <row r="359" spans="26:26" x14ac:dyDescent="0.25">
      <c r="Z359" s="45" t="s">
        <v>441</v>
      </c>
    </row>
    <row r="360" spans="26:26" x14ac:dyDescent="0.25">
      <c r="Z360" s="45" t="s">
        <v>442</v>
      </c>
    </row>
    <row r="361" spans="26:26" x14ac:dyDescent="0.25">
      <c r="Z361" s="45" t="s">
        <v>443</v>
      </c>
    </row>
    <row r="362" spans="26:26" x14ac:dyDescent="0.25">
      <c r="Z362" s="45" t="s">
        <v>444</v>
      </c>
    </row>
    <row r="363" spans="26:26" x14ac:dyDescent="0.25">
      <c r="Z363" s="45" t="s">
        <v>445</v>
      </c>
    </row>
    <row r="364" spans="26:26" x14ac:dyDescent="0.25">
      <c r="Z364" s="45" t="s">
        <v>446</v>
      </c>
    </row>
    <row r="365" spans="26:26" x14ac:dyDescent="0.25">
      <c r="Z365" s="45" t="s">
        <v>447</v>
      </c>
    </row>
    <row r="366" spans="26:26" x14ac:dyDescent="0.25">
      <c r="Z366" s="45" t="s">
        <v>448</v>
      </c>
    </row>
    <row r="367" spans="26:26" x14ac:dyDescent="0.25">
      <c r="Z367" s="45" t="s">
        <v>449</v>
      </c>
    </row>
    <row r="368" spans="26:26" x14ac:dyDescent="0.25">
      <c r="Z368" s="45" t="s">
        <v>450</v>
      </c>
    </row>
    <row r="369" spans="26:26" x14ac:dyDescent="0.25">
      <c r="Z369" s="45" t="s">
        <v>451</v>
      </c>
    </row>
    <row r="370" spans="26:26" x14ac:dyDescent="0.25">
      <c r="Z370" s="45" t="s">
        <v>452</v>
      </c>
    </row>
    <row r="371" spans="26:26" x14ac:dyDescent="0.25">
      <c r="Z371" s="45" t="s">
        <v>453</v>
      </c>
    </row>
    <row r="372" spans="26:26" x14ac:dyDescent="0.25">
      <c r="Z372" s="45" t="s">
        <v>454</v>
      </c>
    </row>
    <row r="373" spans="26:26" x14ac:dyDescent="0.25">
      <c r="Z373" s="45" t="s">
        <v>455</v>
      </c>
    </row>
    <row r="374" spans="26:26" x14ac:dyDescent="0.25">
      <c r="Z374" s="45" t="s">
        <v>456</v>
      </c>
    </row>
    <row r="375" spans="26:26" x14ac:dyDescent="0.25">
      <c r="Z375" s="45" t="s">
        <v>457</v>
      </c>
    </row>
    <row r="376" spans="26:26" x14ac:dyDescent="0.25">
      <c r="Z376" s="45" t="s">
        <v>458</v>
      </c>
    </row>
    <row r="377" spans="26:26" x14ac:dyDescent="0.25">
      <c r="Z377" s="45" t="s">
        <v>459</v>
      </c>
    </row>
    <row r="378" spans="26:26" x14ac:dyDescent="0.25">
      <c r="Z378" s="45" t="s">
        <v>460</v>
      </c>
    </row>
    <row r="379" spans="26:26" x14ac:dyDescent="0.25">
      <c r="Z379" s="45" t="s">
        <v>461</v>
      </c>
    </row>
    <row r="380" spans="26:26" x14ac:dyDescent="0.25">
      <c r="Z380" s="45" t="s">
        <v>462</v>
      </c>
    </row>
    <row r="381" spans="26:26" x14ac:dyDescent="0.25">
      <c r="Z381" s="45" t="s">
        <v>463</v>
      </c>
    </row>
    <row r="382" spans="26:26" x14ac:dyDescent="0.25">
      <c r="Z382" s="45" t="s">
        <v>464</v>
      </c>
    </row>
    <row r="383" spans="26:26" x14ac:dyDescent="0.25">
      <c r="Z383" s="45" t="s">
        <v>465</v>
      </c>
    </row>
    <row r="384" spans="26:26" x14ac:dyDescent="0.25">
      <c r="Z384" s="45" t="s">
        <v>466</v>
      </c>
    </row>
    <row r="385" spans="26:26" x14ac:dyDescent="0.25">
      <c r="Z385" s="45" t="s">
        <v>467</v>
      </c>
    </row>
    <row r="386" spans="26:26" x14ac:dyDescent="0.25">
      <c r="Z386" s="45" t="s">
        <v>468</v>
      </c>
    </row>
    <row r="387" spans="26:26" x14ac:dyDescent="0.25">
      <c r="Z387" s="45" t="s">
        <v>469</v>
      </c>
    </row>
    <row r="388" spans="26:26" x14ac:dyDescent="0.25">
      <c r="Z388" s="45" t="s">
        <v>470</v>
      </c>
    </row>
    <row r="389" spans="26:26" x14ac:dyDescent="0.25">
      <c r="Z389" s="45" t="s">
        <v>471</v>
      </c>
    </row>
    <row r="390" spans="26:26" x14ac:dyDescent="0.25">
      <c r="Z390" s="45" t="s">
        <v>472</v>
      </c>
    </row>
    <row r="391" spans="26:26" x14ac:dyDescent="0.25">
      <c r="Z391" s="45" t="s">
        <v>473</v>
      </c>
    </row>
    <row r="392" spans="26:26" x14ac:dyDescent="0.25">
      <c r="Z392" s="45" t="s">
        <v>474</v>
      </c>
    </row>
    <row r="393" spans="26:26" x14ac:dyDescent="0.25">
      <c r="Z393" s="45" t="s">
        <v>475</v>
      </c>
    </row>
    <row r="394" spans="26:26" x14ac:dyDescent="0.25">
      <c r="Z394" s="45" t="s">
        <v>476</v>
      </c>
    </row>
    <row r="395" spans="26:26" x14ac:dyDescent="0.25">
      <c r="Z395" s="45" t="s">
        <v>477</v>
      </c>
    </row>
    <row r="396" spans="26:26" x14ac:dyDescent="0.25">
      <c r="Z396" s="45" t="s">
        <v>478</v>
      </c>
    </row>
    <row r="397" spans="26:26" x14ac:dyDescent="0.25">
      <c r="Z397" s="45" t="s">
        <v>479</v>
      </c>
    </row>
    <row r="398" spans="26:26" x14ac:dyDescent="0.25">
      <c r="Z398" s="45" t="s">
        <v>480</v>
      </c>
    </row>
    <row r="399" spans="26:26" x14ac:dyDescent="0.25">
      <c r="Z399" s="45" t="s">
        <v>481</v>
      </c>
    </row>
    <row r="400" spans="26:26" x14ac:dyDescent="0.25">
      <c r="Z400" s="45" t="s">
        <v>482</v>
      </c>
    </row>
    <row r="401" spans="26:28" x14ac:dyDescent="0.25">
      <c r="Z401" s="45" t="s">
        <v>483</v>
      </c>
    </row>
    <row r="402" spans="26:28" x14ac:dyDescent="0.25">
      <c r="Z402" s="45" t="s">
        <v>484</v>
      </c>
    </row>
    <row r="403" spans="26:28" x14ac:dyDescent="0.25">
      <c r="Z403" s="45" t="s">
        <v>485</v>
      </c>
    </row>
    <row r="404" spans="26:28" x14ac:dyDescent="0.25">
      <c r="Z404" s="45" t="s">
        <v>486</v>
      </c>
    </row>
    <row r="405" spans="26:28" x14ac:dyDescent="0.25">
      <c r="Z405" s="45" t="s">
        <v>487</v>
      </c>
    </row>
    <row r="406" spans="26:28" x14ac:dyDescent="0.25">
      <c r="Z406" s="45" t="s">
        <v>488</v>
      </c>
    </row>
    <row r="407" spans="26:28" x14ac:dyDescent="0.25">
      <c r="Z407" s="45" t="s">
        <v>489</v>
      </c>
    </row>
    <row r="408" spans="26:28" x14ac:dyDescent="0.25">
      <c r="Z408" s="45" t="s">
        <v>490</v>
      </c>
      <c r="AA408" s="48"/>
      <c r="AB408" s="48"/>
    </row>
    <row r="409" spans="26:28" x14ac:dyDescent="0.25">
      <c r="Z409" s="45" t="s">
        <v>491</v>
      </c>
    </row>
    <row r="410" spans="26:28" x14ac:dyDescent="0.25">
      <c r="Z410" s="45" t="s">
        <v>492</v>
      </c>
    </row>
    <row r="411" spans="26:28" x14ac:dyDescent="0.25">
      <c r="Z411" s="45" t="s">
        <v>493</v>
      </c>
    </row>
    <row r="412" spans="26:28" x14ac:dyDescent="0.25">
      <c r="Z412" s="45" t="s">
        <v>494</v>
      </c>
    </row>
    <row r="413" spans="26:28" x14ac:dyDescent="0.25">
      <c r="Z413" s="45" t="s">
        <v>495</v>
      </c>
    </row>
    <row r="414" spans="26:28" x14ac:dyDescent="0.25">
      <c r="Z414" s="45" t="s">
        <v>496</v>
      </c>
    </row>
    <row r="415" spans="26:28" x14ac:dyDescent="0.25">
      <c r="Z415" s="45" t="s">
        <v>497</v>
      </c>
    </row>
    <row r="416" spans="26:28" x14ac:dyDescent="0.25">
      <c r="Z416" s="45" t="s">
        <v>498</v>
      </c>
    </row>
    <row r="417" spans="26:28" x14ac:dyDescent="0.25">
      <c r="Z417" s="45" t="s">
        <v>499</v>
      </c>
    </row>
    <row r="418" spans="26:28" x14ac:dyDescent="0.25">
      <c r="Z418" s="45" t="s">
        <v>500</v>
      </c>
    </row>
    <row r="419" spans="26:28" x14ac:dyDescent="0.25">
      <c r="Z419" s="45" t="s">
        <v>501</v>
      </c>
      <c r="AA419" s="48"/>
      <c r="AB419" s="48"/>
    </row>
    <row r="420" spans="26:28" x14ac:dyDescent="0.25">
      <c r="Z420" s="45" t="s">
        <v>502</v>
      </c>
    </row>
    <row r="421" spans="26:28" x14ac:dyDescent="0.25">
      <c r="Z421" s="45" t="s">
        <v>503</v>
      </c>
    </row>
    <row r="422" spans="26:28" x14ac:dyDescent="0.25">
      <c r="Z422" s="45" t="s">
        <v>504</v>
      </c>
    </row>
    <row r="423" spans="26:28" x14ac:dyDescent="0.25">
      <c r="Z423" s="45" t="s">
        <v>505</v>
      </c>
    </row>
    <row r="424" spans="26:28" x14ac:dyDescent="0.25">
      <c r="Z424" s="45" t="s">
        <v>506</v>
      </c>
    </row>
    <row r="425" spans="26:28" x14ac:dyDescent="0.25">
      <c r="Z425" s="45" t="s">
        <v>507</v>
      </c>
      <c r="AA425" s="48"/>
      <c r="AB425" s="48"/>
    </row>
    <row r="426" spans="26:28" x14ac:dyDescent="0.25">
      <c r="Z426" s="45" t="s">
        <v>508</v>
      </c>
    </row>
    <row r="427" spans="26:28" x14ac:dyDescent="0.25">
      <c r="Z427" s="45" t="s">
        <v>509</v>
      </c>
    </row>
    <row r="428" spans="26:28" x14ac:dyDescent="0.25">
      <c r="Z428" s="45" t="s">
        <v>510</v>
      </c>
    </row>
    <row r="429" spans="26:28" x14ac:dyDescent="0.25">
      <c r="Z429" s="45" t="s">
        <v>511</v>
      </c>
      <c r="AA429" s="48"/>
      <c r="AB429" s="48"/>
    </row>
    <row r="430" spans="26:28" x14ac:dyDescent="0.25">
      <c r="Z430" s="45" t="s">
        <v>512</v>
      </c>
    </row>
    <row r="431" spans="26:28" x14ac:dyDescent="0.25">
      <c r="Z431" s="45" t="s">
        <v>513</v>
      </c>
    </row>
    <row r="432" spans="26:28" x14ac:dyDescent="0.25">
      <c r="Z432" s="45" t="s">
        <v>514</v>
      </c>
      <c r="AA432" s="48"/>
      <c r="AB432" s="48"/>
    </row>
    <row r="433" spans="26:28" x14ac:dyDescent="0.25">
      <c r="Z433" s="45" t="s">
        <v>515</v>
      </c>
    </row>
    <row r="434" spans="26:28" x14ac:dyDescent="0.25">
      <c r="Z434" s="45" t="s">
        <v>516</v>
      </c>
    </row>
    <row r="435" spans="26:28" x14ac:dyDescent="0.25">
      <c r="Z435" s="45" t="s">
        <v>517</v>
      </c>
    </row>
    <row r="436" spans="26:28" x14ac:dyDescent="0.25">
      <c r="Z436" s="45" t="s">
        <v>518</v>
      </c>
    </row>
    <row r="437" spans="26:28" x14ac:dyDescent="0.25">
      <c r="Z437" s="45" t="s">
        <v>519</v>
      </c>
    </row>
    <row r="438" spans="26:28" x14ac:dyDescent="0.25">
      <c r="Z438" s="45" t="s">
        <v>520</v>
      </c>
      <c r="AA438" s="48"/>
      <c r="AB438" s="48"/>
    </row>
    <row r="439" spans="26:28" x14ac:dyDescent="0.25">
      <c r="Z439" s="45" t="s">
        <v>521</v>
      </c>
    </row>
    <row r="440" spans="26:28" x14ac:dyDescent="0.25">
      <c r="Z440" s="45" t="s">
        <v>522</v>
      </c>
    </row>
    <row r="441" spans="26:28" x14ac:dyDescent="0.25">
      <c r="Z441" s="45" t="s">
        <v>523</v>
      </c>
      <c r="AA441" s="48"/>
      <c r="AB441" s="48"/>
    </row>
    <row r="442" spans="26:28" x14ac:dyDescent="0.25">
      <c r="Z442" s="45" t="s">
        <v>524</v>
      </c>
    </row>
    <row r="443" spans="26:28" x14ac:dyDescent="0.25">
      <c r="Z443" s="45" t="s">
        <v>525</v>
      </c>
      <c r="AA443" s="48"/>
      <c r="AB443" s="48"/>
    </row>
    <row r="444" spans="26:28" x14ac:dyDescent="0.25">
      <c r="Z444" s="45" t="s">
        <v>526</v>
      </c>
    </row>
    <row r="445" spans="26:28" x14ac:dyDescent="0.25">
      <c r="Z445" s="45" t="s">
        <v>527</v>
      </c>
      <c r="AA445" s="48"/>
      <c r="AB445" s="48"/>
    </row>
    <row r="446" spans="26:28" x14ac:dyDescent="0.25">
      <c r="Z446" s="45" t="s">
        <v>528</v>
      </c>
    </row>
    <row r="447" spans="26:28" x14ac:dyDescent="0.25">
      <c r="Z447" s="45" t="s">
        <v>529</v>
      </c>
      <c r="AA447" s="48"/>
      <c r="AB447" s="48"/>
    </row>
    <row r="448" spans="26:28" x14ac:dyDescent="0.25">
      <c r="Z448" s="45" t="s">
        <v>530</v>
      </c>
    </row>
    <row r="449" spans="26:28" x14ac:dyDescent="0.25">
      <c r="Z449" s="45" t="s">
        <v>531</v>
      </c>
    </row>
    <row r="450" spans="26:28" x14ac:dyDescent="0.25">
      <c r="Z450" s="45" t="s">
        <v>532</v>
      </c>
    </row>
    <row r="451" spans="26:28" x14ac:dyDescent="0.25">
      <c r="Z451" s="45" t="s">
        <v>533</v>
      </c>
    </row>
    <row r="452" spans="26:28" x14ac:dyDescent="0.25">
      <c r="Z452" s="45" t="s">
        <v>534</v>
      </c>
    </row>
    <row r="453" spans="26:28" x14ac:dyDescent="0.25">
      <c r="Z453" s="45" t="s">
        <v>535</v>
      </c>
    </row>
    <row r="454" spans="26:28" x14ac:dyDescent="0.25">
      <c r="Z454" s="45" t="s">
        <v>536</v>
      </c>
      <c r="AA454" s="48"/>
      <c r="AB454" s="48"/>
    </row>
    <row r="455" spans="26:28" x14ac:dyDescent="0.25">
      <c r="Z455" s="45" t="s">
        <v>537</v>
      </c>
    </row>
    <row r="456" spans="26:28" x14ac:dyDescent="0.25">
      <c r="Z456" s="45" t="s">
        <v>538</v>
      </c>
    </row>
    <row r="457" spans="26:28" x14ac:dyDescent="0.25">
      <c r="Z457" s="45" t="s">
        <v>539</v>
      </c>
    </row>
    <row r="458" spans="26:28" x14ac:dyDescent="0.25">
      <c r="Z458" s="45" t="s">
        <v>540</v>
      </c>
    </row>
    <row r="459" spans="26:28" x14ac:dyDescent="0.25">
      <c r="Z459" s="45" t="s">
        <v>541</v>
      </c>
    </row>
    <row r="460" spans="26:28" x14ac:dyDescent="0.25">
      <c r="Z460" s="45" t="s">
        <v>542</v>
      </c>
    </row>
    <row r="461" spans="26:28" x14ac:dyDescent="0.25">
      <c r="Z461" s="45" t="s">
        <v>543</v>
      </c>
      <c r="AA461" s="48"/>
      <c r="AB461" s="48"/>
    </row>
    <row r="462" spans="26:28" x14ac:dyDescent="0.25">
      <c r="Z462" s="45" t="s">
        <v>544</v>
      </c>
    </row>
    <row r="463" spans="26:28" x14ac:dyDescent="0.25">
      <c r="Z463" s="45" t="s">
        <v>545</v>
      </c>
      <c r="AA463" s="48"/>
      <c r="AB463" s="48"/>
    </row>
    <row r="464" spans="26:28" x14ac:dyDescent="0.25">
      <c r="Z464" s="45" t="s">
        <v>546</v>
      </c>
    </row>
    <row r="465" spans="26:28" x14ac:dyDescent="0.25">
      <c r="Z465" s="45" t="s">
        <v>547</v>
      </c>
    </row>
    <row r="466" spans="26:28" x14ac:dyDescent="0.25">
      <c r="Z466" s="45" t="s">
        <v>548</v>
      </c>
      <c r="AA466" s="48"/>
      <c r="AB466" s="48"/>
    </row>
    <row r="467" spans="26:28" x14ac:dyDescent="0.25">
      <c r="Z467" s="45" t="s">
        <v>549</v>
      </c>
    </row>
    <row r="468" spans="26:28" x14ac:dyDescent="0.25">
      <c r="Z468" s="45" t="s">
        <v>550</v>
      </c>
    </row>
    <row r="469" spans="26:28" x14ac:dyDescent="0.25">
      <c r="Z469" s="45" t="s">
        <v>551</v>
      </c>
    </row>
    <row r="470" spans="26:28" x14ac:dyDescent="0.25">
      <c r="Z470" s="45" t="s">
        <v>552</v>
      </c>
    </row>
    <row r="471" spans="26:28" x14ac:dyDescent="0.25">
      <c r="Z471" s="45" t="s">
        <v>553</v>
      </c>
      <c r="AA471" s="48"/>
      <c r="AB471" s="48"/>
    </row>
    <row r="472" spans="26:28" x14ac:dyDescent="0.25">
      <c r="Z472" s="45" t="s">
        <v>554</v>
      </c>
    </row>
    <row r="473" spans="26:28" x14ac:dyDescent="0.25">
      <c r="Z473" s="45" t="s">
        <v>555</v>
      </c>
    </row>
    <row r="474" spans="26:28" x14ac:dyDescent="0.25">
      <c r="Z474" s="45" t="s">
        <v>556</v>
      </c>
    </row>
    <row r="475" spans="26:28" x14ac:dyDescent="0.25">
      <c r="Z475" s="45" t="s">
        <v>557</v>
      </c>
    </row>
    <row r="476" spans="26:28" x14ac:dyDescent="0.25">
      <c r="Z476" s="45" t="s">
        <v>558</v>
      </c>
    </row>
    <row r="477" spans="26:28" x14ac:dyDescent="0.25">
      <c r="Z477" s="45" t="s">
        <v>559</v>
      </c>
    </row>
    <row r="478" spans="26:28" x14ac:dyDescent="0.25">
      <c r="Z478" s="45" t="s">
        <v>560</v>
      </c>
    </row>
    <row r="479" spans="26:28" x14ac:dyDescent="0.25">
      <c r="Z479" s="45" t="s">
        <v>561</v>
      </c>
    </row>
    <row r="480" spans="26:28" x14ac:dyDescent="0.25">
      <c r="Z480" s="45" t="s">
        <v>562</v>
      </c>
    </row>
    <row r="481" spans="26:28" x14ac:dyDescent="0.25">
      <c r="Z481" s="45" t="s">
        <v>563</v>
      </c>
    </row>
    <row r="482" spans="26:28" x14ac:dyDescent="0.25">
      <c r="Z482" s="45" t="s">
        <v>564</v>
      </c>
    </row>
    <row r="483" spans="26:28" x14ac:dyDescent="0.25">
      <c r="Z483" s="45" t="s">
        <v>565</v>
      </c>
    </row>
    <row r="484" spans="26:28" x14ac:dyDescent="0.25">
      <c r="Z484" s="45" t="s">
        <v>566</v>
      </c>
    </row>
    <row r="485" spans="26:28" x14ac:dyDescent="0.25">
      <c r="Z485" s="45" t="s">
        <v>567</v>
      </c>
      <c r="AA485" s="48"/>
      <c r="AB485" s="48"/>
    </row>
    <row r="486" spans="26:28" x14ac:dyDescent="0.25">
      <c r="Z486" s="45" t="s">
        <v>568</v>
      </c>
    </row>
    <row r="487" spans="26:28" x14ac:dyDescent="0.25">
      <c r="Z487" s="45" t="s">
        <v>569</v>
      </c>
      <c r="AA487" s="48"/>
      <c r="AB487" s="48"/>
    </row>
    <row r="488" spans="26:28" x14ac:dyDescent="0.25">
      <c r="Z488" s="45" t="s">
        <v>570</v>
      </c>
    </row>
    <row r="489" spans="26:28" x14ac:dyDescent="0.25">
      <c r="Z489" s="45" t="s">
        <v>571</v>
      </c>
      <c r="AA489" s="49"/>
    </row>
    <row r="490" spans="26:28" x14ac:dyDescent="0.25">
      <c r="Z490" s="45" t="s">
        <v>572</v>
      </c>
    </row>
    <row r="491" spans="26:28" x14ac:dyDescent="0.25">
      <c r="Z491" s="45" t="s">
        <v>573</v>
      </c>
      <c r="AA491" s="48"/>
      <c r="AB491" s="48"/>
    </row>
    <row r="492" spans="26:28" x14ac:dyDescent="0.25">
      <c r="Z492" s="45" t="s">
        <v>574</v>
      </c>
      <c r="AA492" s="48"/>
      <c r="AB492" s="48"/>
    </row>
    <row r="493" spans="26:28" x14ac:dyDescent="0.25">
      <c r="Z493" s="45" t="s">
        <v>575</v>
      </c>
    </row>
    <row r="494" spans="26:28" x14ac:dyDescent="0.25">
      <c r="Z494" s="45" t="s">
        <v>576</v>
      </c>
    </row>
    <row r="495" spans="26:28" x14ac:dyDescent="0.25">
      <c r="Z495" s="45" t="s">
        <v>577</v>
      </c>
    </row>
    <row r="496" spans="26:28" x14ac:dyDescent="0.25">
      <c r="Z496" s="45" t="s">
        <v>578</v>
      </c>
    </row>
    <row r="497" spans="26:28" x14ac:dyDescent="0.25">
      <c r="Z497" s="45" t="s">
        <v>579</v>
      </c>
    </row>
    <row r="498" spans="26:28" x14ac:dyDescent="0.25">
      <c r="Z498" s="45" t="s">
        <v>580</v>
      </c>
    </row>
    <row r="499" spans="26:28" x14ac:dyDescent="0.25">
      <c r="Z499" s="45" t="s">
        <v>581</v>
      </c>
    </row>
    <row r="500" spans="26:28" x14ac:dyDescent="0.25">
      <c r="Z500" s="45" t="s">
        <v>582</v>
      </c>
    </row>
    <row r="501" spans="26:28" x14ac:dyDescent="0.25">
      <c r="Z501" s="45" t="s">
        <v>583</v>
      </c>
    </row>
    <row r="502" spans="26:28" x14ac:dyDescent="0.25">
      <c r="Z502" s="45" t="s">
        <v>584</v>
      </c>
    </row>
    <row r="503" spans="26:28" x14ac:dyDescent="0.25">
      <c r="Z503" s="45" t="s">
        <v>585</v>
      </c>
      <c r="AA503" s="48"/>
      <c r="AB503" s="48"/>
    </row>
    <row r="504" spans="26:28" x14ac:dyDescent="0.25">
      <c r="Z504" s="45" t="s">
        <v>586</v>
      </c>
    </row>
    <row r="505" spans="26:28" x14ac:dyDescent="0.25">
      <c r="Z505" s="45" t="s">
        <v>587</v>
      </c>
    </row>
    <row r="506" spans="26:28" x14ac:dyDescent="0.25">
      <c r="Z506" s="45" t="s">
        <v>588</v>
      </c>
    </row>
    <row r="507" spans="26:28" x14ac:dyDescent="0.25">
      <c r="Z507" s="45" t="s">
        <v>589</v>
      </c>
    </row>
    <row r="508" spans="26:28" x14ac:dyDescent="0.25">
      <c r="Z508" s="45" t="s">
        <v>590</v>
      </c>
    </row>
    <row r="509" spans="26:28" x14ac:dyDescent="0.25">
      <c r="Z509" s="45" t="s">
        <v>591</v>
      </c>
    </row>
    <row r="510" spans="26:28" x14ac:dyDescent="0.25">
      <c r="Z510" s="45" t="s">
        <v>592</v>
      </c>
      <c r="AA510" s="48"/>
      <c r="AB510" s="48"/>
    </row>
    <row r="511" spans="26:28" x14ac:dyDescent="0.25">
      <c r="Z511" s="45" t="s">
        <v>593</v>
      </c>
    </row>
    <row r="512" spans="26:28" x14ac:dyDescent="0.25">
      <c r="Z512" s="45" t="s">
        <v>594</v>
      </c>
    </row>
    <row r="513" spans="26:28" x14ac:dyDescent="0.25">
      <c r="Z513" s="45" t="s">
        <v>595</v>
      </c>
    </row>
    <row r="514" spans="26:28" x14ac:dyDescent="0.25">
      <c r="Z514" s="45" t="s">
        <v>596</v>
      </c>
    </row>
    <row r="515" spans="26:28" x14ac:dyDescent="0.25">
      <c r="Z515" s="45" t="s">
        <v>596</v>
      </c>
      <c r="AA515" s="48"/>
      <c r="AB515" s="48"/>
    </row>
    <row r="516" spans="26:28" x14ac:dyDescent="0.25">
      <c r="Z516" s="45" t="s">
        <v>597</v>
      </c>
    </row>
    <row r="517" spans="26:28" x14ac:dyDescent="0.25">
      <c r="Z517" s="45" t="s">
        <v>598</v>
      </c>
    </row>
    <row r="518" spans="26:28" x14ac:dyDescent="0.25">
      <c r="Z518" s="45" t="s">
        <v>599</v>
      </c>
      <c r="AA518" s="48"/>
      <c r="AB518" s="48"/>
    </row>
    <row r="519" spans="26:28" x14ac:dyDescent="0.25">
      <c r="Z519" s="45" t="s">
        <v>600</v>
      </c>
    </row>
    <row r="520" spans="26:28" x14ac:dyDescent="0.25">
      <c r="Z520" s="45" t="s">
        <v>601</v>
      </c>
    </row>
    <row r="521" spans="26:28" x14ac:dyDescent="0.25">
      <c r="Z521" s="45" t="s">
        <v>602</v>
      </c>
    </row>
    <row r="522" spans="26:28" x14ac:dyDescent="0.25">
      <c r="Z522" s="45" t="s">
        <v>603</v>
      </c>
      <c r="AA522" s="48"/>
      <c r="AB522" s="48"/>
    </row>
    <row r="523" spans="26:28" x14ac:dyDescent="0.25">
      <c r="Z523" s="45" t="s">
        <v>604</v>
      </c>
    </row>
    <row r="524" spans="26:28" x14ac:dyDescent="0.25">
      <c r="Z524" s="45" t="s">
        <v>605</v>
      </c>
    </row>
    <row r="525" spans="26:28" x14ac:dyDescent="0.25">
      <c r="Z525" s="45" t="s">
        <v>606</v>
      </c>
    </row>
    <row r="526" spans="26:28" x14ac:dyDescent="0.25">
      <c r="Z526" s="45" t="s">
        <v>607</v>
      </c>
    </row>
    <row r="527" spans="26:28" x14ac:dyDescent="0.25">
      <c r="Z527" s="45" t="s">
        <v>608</v>
      </c>
    </row>
    <row r="528" spans="26:28" x14ac:dyDescent="0.25">
      <c r="Z528" s="45" t="s">
        <v>609</v>
      </c>
    </row>
    <row r="529" spans="26:28" x14ac:dyDescent="0.25">
      <c r="Z529" s="45" t="s">
        <v>610</v>
      </c>
    </row>
    <row r="530" spans="26:28" x14ac:dyDescent="0.25">
      <c r="Z530" s="45" t="s">
        <v>611</v>
      </c>
      <c r="AA530" s="48"/>
      <c r="AB530" s="48"/>
    </row>
    <row r="531" spans="26:28" x14ac:dyDescent="0.25">
      <c r="Z531" s="45" t="s">
        <v>612</v>
      </c>
    </row>
    <row r="532" spans="26:28" x14ac:dyDescent="0.25">
      <c r="Z532" s="45" t="s">
        <v>613</v>
      </c>
    </row>
    <row r="533" spans="26:28" x14ac:dyDescent="0.25">
      <c r="Z533" s="45" t="s">
        <v>614</v>
      </c>
    </row>
    <row r="534" spans="26:28" x14ac:dyDescent="0.25">
      <c r="Z534" s="45" t="s">
        <v>615</v>
      </c>
    </row>
    <row r="535" spans="26:28" x14ac:dyDescent="0.25">
      <c r="Z535" s="45" t="s">
        <v>616</v>
      </c>
    </row>
    <row r="536" spans="26:28" x14ac:dyDescent="0.25">
      <c r="Z536" s="45" t="s">
        <v>617</v>
      </c>
    </row>
    <row r="537" spans="26:28" x14ac:dyDescent="0.25">
      <c r="Z537" s="45" t="s">
        <v>618</v>
      </c>
    </row>
    <row r="538" spans="26:28" x14ac:dyDescent="0.25">
      <c r="Z538" s="45" t="s">
        <v>619</v>
      </c>
    </row>
    <row r="539" spans="26:28" x14ac:dyDescent="0.25">
      <c r="Z539" s="45" t="s">
        <v>620</v>
      </c>
    </row>
    <row r="540" spans="26:28" x14ac:dyDescent="0.25">
      <c r="Z540" s="45" t="s">
        <v>621</v>
      </c>
    </row>
    <row r="541" spans="26:28" x14ac:dyDescent="0.25">
      <c r="Z541" s="45" t="s">
        <v>622</v>
      </c>
    </row>
    <row r="542" spans="26:28" x14ac:dyDescent="0.25">
      <c r="Z542" s="45" t="s">
        <v>623</v>
      </c>
    </row>
    <row r="543" spans="26:28" x14ac:dyDescent="0.25">
      <c r="Z543" s="45" t="s">
        <v>624</v>
      </c>
    </row>
    <row r="544" spans="26:28" x14ac:dyDescent="0.25">
      <c r="Z544" s="45" t="s">
        <v>625</v>
      </c>
    </row>
    <row r="545" spans="26:28" x14ac:dyDescent="0.25">
      <c r="Z545" s="45" t="s">
        <v>626</v>
      </c>
    </row>
    <row r="546" spans="26:28" x14ac:dyDescent="0.25">
      <c r="Z546" s="45" t="s">
        <v>627</v>
      </c>
    </row>
    <row r="547" spans="26:28" x14ac:dyDescent="0.25">
      <c r="Z547" s="45" t="s">
        <v>628</v>
      </c>
    </row>
    <row r="548" spans="26:28" x14ac:dyDescent="0.25">
      <c r="Z548" s="45" t="s">
        <v>629</v>
      </c>
    </row>
    <row r="549" spans="26:28" x14ac:dyDescent="0.25">
      <c r="Z549" s="45" t="s">
        <v>630</v>
      </c>
    </row>
    <row r="550" spans="26:28" x14ac:dyDescent="0.25">
      <c r="Z550" s="45" t="s">
        <v>631</v>
      </c>
    </row>
    <row r="551" spans="26:28" x14ac:dyDescent="0.25">
      <c r="Z551" s="45" t="s">
        <v>632</v>
      </c>
    </row>
    <row r="552" spans="26:28" x14ac:dyDescent="0.25">
      <c r="Z552" s="45" t="s">
        <v>633</v>
      </c>
    </row>
    <row r="553" spans="26:28" x14ac:dyDescent="0.25">
      <c r="Z553" s="45" t="s">
        <v>634</v>
      </c>
      <c r="AA553" s="48"/>
      <c r="AB553" s="48"/>
    </row>
    <row r="554" spans="26:28" x14ac:dyDescent="0.25">
      <c r="Z554" s="45" t="s">
        <v>635</v>
      </c>
    </row>
    <row r="555" spans="26:28" x14ac:dyDescent="0.25">
      <c r="Z555" s="45" t="s">
        <v>636</v>
      </c>
    </row>
    <row r="556" spans="26:28" x14ac:dyDescent="0.25">
      <c r="Z556" s="45" t="s">
        <v>637</v>
      </c>
    </row>
    <row r="557" spans="26:28" x14ac:dyDescent="0.25">
      <c r="Z557" s="45" t="s">
        <v>638</v>
      </c>
    </row>
    <row r="558" spans="26:28" x14ac:dyDescent="0.25">
      <c r="Z558" s="45" t="s">
        <v>639</v>
      </c>
    </row>
    <row r="559" spans="26:28" x14ac:dyDescent="0.25">
      <c r="Z559" s="45" t="s">
        <v>640</v>
      </c>
      <c r="AA559" s="48"/>
      <c r="AB559" s="48"/>
    </row>
    <row r="560" spans="26:28" x14ac:dyDescent="0.25">
      <c r="Z560" s="45" t="s">
        <v>641</v>
      </c>
    </row>
    <row r="561" spans="26:28" x14ac:dyDescent="0.25">
      <c r="Z561" s="45" t="s">
        <v>642</v>
      </c>
    </row>
    <row r="562" spans="26:28" x14ac:dyDescent="0.25">
      <c r="Z562" s="45" t="s">
        <v>643</v>
      </c>
    </row>
    <row r="563" spans="26:28" x14ac:dyDescent="0.25">
      <c r="Z563" s="45" t="s">
        <v>644</v>
      </c>
    </row>
    <row r="564" spans="26:28" x14ac:dyDescent="0.25">
      <c r="Z564" s="45" t="s">
        <v>645</v>
      </c>
      <c r="AA564" s="48"/>
      <c r="AB564" s="48"/>
    </row>
    <row r="565" spans="26:28" x14ac:dyDescent="0.25">
      <c r="Z565" s="45" t="s">
        <v>646</v>
      </c>
    </row>
    <row r="566" spans="26:28" x14ac:dyDescent="0.25">
      <c r="Z566" s="45" t="s">
        <v>647</v>
      </c>
    </row>
    <row r="567" spans="26:28" x14ac:dyDescent="0.25">
      <c r="Z567" s="45" t="s">
        <v>648</v>
      </c>
    </row>
    <row r="568" spans="26:28" x14ac:dyDescent="0.25">
      <c r="Z568" s="45" t="s">
        <v>649</v>
      </c>
    </row>
    <row r="569" spans="26:28" x14ac:dyDescent="0.25">
      <c r="Z569" s="45" t="s">
        <v>650</v>
      </c>
    </row>
    <row r="570" spans="26:28" x14ac:dyDescent="0.25">
      <c r="Z570" s="45" t="s">
        <v>651</v>
      </c>
    </row>
    <row r="571" spans="26:28" x14ac:dyDescent="0.25">
      <c r="Z571" s="45" t="s">
        <v>652</v>
      </c>
      <c r="AA571" s="48"/>
      <c r="AB571" s="48"/>
    </row>
    <row r="572" spans="26:28" x14ac:dyDescent="0.25">
      <c r="Z572" s="45" t="s">
        <v>653</v>
      </c>
    </row>
    <row r="573" spans="26:28" x14ac:dyDescent="0.25">
      <c r="Z573" s="45" t="s">
        <v>654</v>
      </c>
    </row>
    <row r="574" spans="26:28" x14ac:dyDescent="0.25">
      <c r="Z574" s="45" t="s">
        <v>655</v>
      </c>
    </row>
    <row r="575" spans="26:28" x14ac:dyDescent="0.25">
      <c r="Z575" s="45" t="s">
        <v>656</v>
      </c>
    </row>
    <row r="576" spans="26:28" x14ac:dyDescent="0.25">
      <c r="Z576" s="45" t="s">
        <v>657</v>
      </c>
    </row>
    <row r="577" spans="26:28" x14ac:dyDescent="0.25">
      <c r="Z577" s="45" t="s">
        <v>658</v>
      </c>
    </row>
    <row r="578" spans="26:28" x14ac:dyDescent="0.25">
      <c r="Z578" s="45" t="s">
        <v>659</v>
      </c>
    </row>
    <row r="579" spans="26:28" x14ac:dyDescent="0.25">
      <c r="Z579" s="45" t="s">
        <v>660</v>
      </c>
    </row>
    <row r="580" spans="26:28" x14ac:dyDescent="0.25">
      <c r="Z580" s="45" t="s">
        <v>661</v>
      </c>
      <c r="AA580" s="48"/>
      <c r="AB580" s="48"/>
    </row>
    <row r="581" spans="26:28" x14ac:dyDescent="0.25">
      <c r="Z581" s="45" t="s">
        <v>662</v>
      </c>
    </row>
    <row r="582" spans="26:28" x14ac:dyDescent="0.25">
      <c r="Z582" s="45" t="s">
        <v>663</v>
      </c>
    </row>
    <row r="583" spans="26:28" x14ac:dyDescent="0.25">
      <c r="Z583" s="45" t="s">
        <v>664</v>
      </c>
    </row>
    <row r="584" spans="26:28" x14ac:dyDescent="0.25">
      <c r="Z584" s="45" t="s">
        <v>665</v>
      </c>
    </row>
    <row r="585" spans="26:28" x14ac:dyDescent="0.25">
      <c r="Z585" s="45" t="s">
        <v>666</v>
      </c>
    </row>
    <row r="586" spans="26:28" x14ac:dyDescent="0.25">
      <c r="Z586" s="45" t="s">
        <v>667</v>
      </c>
    </row>
    <row r="587" spans="26:28" x14ac:dyDescent="0.25">
      <c r="Z587" s="45" t="s">
        <v>668</v>
      </c>
      <c r="AA587" s="48"/>
      <c r="AB587" s="48"/>
    </row>
    <row r="588" spans="26:28" x14ac:dyDescent="0.25">
      <c r="Z588" s="45" t="s">
        <v>669</v>
      </c>
    </row>
    <row r="589" spans="26:28" x14ac:dyDescent="0.25">
      <c r="Z589" s="45" t="s">
        <v>670</v>
      </c>
    </row>
    <row r="590" spans="26:28" x14ac:dyDescent="0.25">
      <c r="Z590" s="45" t="s">
        <v>671</v>
      </c>
      <c r="AA590" s="48"/>
      <c r="AB590" s="48"/>
    </row>
    <row r="591" spans="26:28" x14ac:dyDescent="0.25">
      <c r="Z591" s="45" t="s">
        <v>672</v>
      </c>
    </row>
    <row r="592" spans="26:28" x14ac:dyDescent="0.25">
      <c r="Z592" s="45" t="s">
        <v>673</v>
      </c>
    </row>
    <row r="593" spans="26:28" x14ac:dyDescent="0.25">
      <c r="Z593" s="45" t="s">
        <v>674</v>
      </c>
    </row>
    <row r="594" spans="26:28" x14ac:dyDescent="0.25">
      <c r="Z594" s="45" t="s">
        <v>675</v>
      </c>
    </row>
    <row r="595" spans="26:28" x14ac:dyDescent="0.25">
      <c r="Z595" s="45" t="s">
        <v>676</v>
      </c>
    </row>
    <row r="596" spans="26:28" x14ac:dyDescent="0.25">
      <c r="Z596" s="45" t="s">
        <v>677</v>
      </c>
    </row>
    <row r="597" spans="26:28" x14ac:dyDescent="0.25">
      <c r="Z597" s="45" t="s">
        <v>678</v>
      </c>
    </row>
    <row r="598" spans="26:28" x14ac:dyDescent="0.25">
      <c r="Z598" s="45" t="s">
        <v>679</v>
      </c>
    </row>
    <row r="599" spans="26:28" x14ac:dyDescent="0.25">
      <c r="Z599" s="45" t="s">
        <v>680</v>
      </c>
    </row>
    <row r="600" spans="26:28" x14ac:dyDescent="0.25">
      <c r="Z600" s="45" t="s">
        <v>681</v>
      </c>
      <c r="AA600" s="48"/>
      <c r="AB600" s="48"/>
    </row>
    <row r="601" spans="26:28" x14ac:dyDescent="0.25">
      <c r="Z601" s="45" t="s">
        <v>682</v>
      </c>
    </row>
    <row r="602" spans="26:28" x14ac:dyDescent="0.25">
      <c r="Z602" s="45" t="s">
        <v>683</v>
      </c>
    </row>
    <row r="603" spans="26:28" x14ac:dyDescent="0.25">
      <c r="Z603" s="45" t="s">
        <v>684</v>
      </c>
    </row>
    <row r="604" spans="26:28" x14ac:dyDescent="0.25">
      <c r="Z604" s="45" t="s">
        <v>685</v>
      </c>
    </row>
    <row r="605" spans="26:28" x14ac:dyDescent="0.25">
      <c r="Z605" s="45" t="s">
        <v>686</v>
      </c>
    </row>
    <row r="606" spans="26:28" x14ac:dyDescent="0.25">
      <c r="Z606" s="45" t="s">
        <v>687</v>
      </c>
    </row>
    <row r="607" spans="26:28" x14ac:dyDescent="0.25">
      <c r="Z607" s="45" t="s">
        <v>688</v>
      </c>
    </row>
    <row r="608" spans="26:28" x14ac:dyDescent="0.25">
      <c r="Z608" s="45" t="s">
        <v>689</v>
      </c>
    </row>
    <row r="609" spans="26:28" x14ac:dyDescent="0.25">
      <c r="Z609" s="45" t="s">
        <v>690</v>
      </c>
    </row>
    <row r="610" spans="26:28" x14ac:dyDescent="0.25">
      <c r="Z610" s="45" t="s">
        <v>691</v>
      </c>
    </row>
    <row r="611" spans="26:28" x14ac:dyDescent="0.25">
      <c r="Z611" s="45" t="s">
        <v>692</v>
      </c>
    </row>
    <row r="612" spans="26:28" x14ac:dyDescent="0.25">
      <c r="Z612" s="45" t="s">
        <v>693</v>
      </c>
    </row>
    <row r="613" spans="26:28" x14ac:dyDescent="0.25">
      <c r="Z613" s="45" t="s">
        <v>694</v>
      </c>
    </row>
    <row r="614" spans="26:28" x14ac:dyDescent="0.25">
      <c r="Z614" s="45" t="s">
        <v>695</v>
      </c>
    </row>
    <row r="615" spans="26:28" x14ac:dyDescent="0.25">
      <c r="Z615" s="45" t="s">
        <v>696</v>
      </c>
    </row>
    <row r="616" spans="26:28" x14ac:dyDescent="0.25">
      <c r="Z616" s="45" t="s">
        <v>697</v>
      </c>
    </row>
    <row r="617" spans="26:28" x14ac:dyDescent="0.25">
      <c r="Z617" s="45" t="s">
        <v>698</v>
      </c>
    </row>
    <row r="618" spans="26:28" x14ac:dyDescent="0.25">
      <c r="Z618" s="45" t="s">
        <v>699</v>
      </c>
      <c r="AA618" s="48"/>
      <c r="AB618" s="48"/>
    </row>
    <row r="619" spans="26:28" x14ac:dyDescent="0.25">
      <c r="Z619" s="45" t="s">
        <v>700</v>
      </c>
    </row>
    <row r="620" spans="26:28" x14ac:dyDescent="0.25">
      <c r="Z620" s="45" t="s">
        <v>701</v>
      </c>
    </row>
    <row r="621" spans="26:28" x14ac:dyDescent="0.25">
      <c r="Z621" s="45" t="s">
        <v>702</v>
      </c>
    </row>
    <row r="622" spans="26:28" x14ac:dyDescent="0.25">
      <c r="Z622" s="45" t="s">
        <v>703</v>
      </c>
    </row>
    <row r="623" spans="26:28" x14ac:dyDescent="0.25">
      <c r="Z623" s="45" t="s">
        <v>704</v>
      </c>
    </row>
    <row r="624" spans="26:28" x14ac:dyDescent="0.25">
      <c r="Z624" s="45" t="s">
        <v>705</v>
      </c>
    </row>
    <row r="625" spans="26:28" x14ac:dyDescent="0.25">
      <c r="Z625" s="45" t="s">
        <v>706</v>
      </c>
    </row>
    <row r="626" spans="26:28" x14ac:dyDescent="0.25">
      <c r="Z626" s="45" t="s">
        <v>707</v>
      </c>
    </row>
    <row r="627" spans="26:28" x14ac:dyDescent="0.25">
      <c r="Z627" s="45" t="s">
        <v>708</v>
      </c>
    </row>
    <row r="628" spans="26:28" x14ac:dyDescent="0.25">
      <c r="Z628" s="45" t="s">
        <v>709</v>
      </c>
      <c r="AA628" s="48"/>
      <c r="AB628" s="48"/>
    </row>
    <row r="629" spans="26:28" x14ac:dyDescent="0.25">
      <c r="Z629" s="45" t="s">
        <v>710</v>
      </c>
    </row>
    <row r="630" spans="26:28" x14ac:dyDescent="0.25">
      <c r="Z630" s="45" t="s">
        <v>711</v>
      </c>
    </row>
    <row r="631" spans="26:28" x14ac:dyDescent="0.25">
      <c r="Z631" s="45" t="s">
        <v>712</v>
      </c>
    </row>
    <row r="632" spans="26:28" x14ac:dyDescent="0.25">
      <c r="Z632" s="45" t="s">
        <v>713</v>
      </c>
    </row>
    <row r="633" spans="26:28" x14ac:dyDescent="0.25">
      <c r="Z633" s="45" t="s">
        <v>714</v>
      </c>
    </row>
    <row r="634" spans="26:28" x14ac:dyDescent="0.25">
      <c r="Z634" s="45" t="s">
        <v>715</v>
      </c>
    </row>
    <row r="635" spans="26:28" x14ac:dyDescent="0.25">
      <c r="Z635" s="45" t="s">
        <v>716</v>
      </c>
    </row>
    <row r="636" spans="26:28" x14ac:dyDescent="0.25">
      <c r="Z636" s="45" t="s">
        <v>717</v>
      </c>
    </row>
    <row r="637" spans="26:28" x14ac:dyDescent="0.25">
      <c r="Z637" s="45" t="s">
        <v>718</v>
      </c>
    </row>
    <row r="638" spans="26:28" x14ac:dyDescent="0.25">
      <c r="Z638" s="45" t="s">
        <v>719</v>
      </c>
    </row>
    <row r="639" spans="26:28" x14ac:dyDescent="0.25">
      <c r="Z639" s="45" t="s">
        <v>720</v>
      </c>
    </row>
    <row r="640" spans="26:28" x14ac:dyDescent="0.25">
      <c r="Z640" s="45" t="s">
        <v>721</v>
      </c>
    </row>
    <row r="641" spans="26:28" x14ac:dyDescent="0.25">
      <c r="Z641" s="45" t="s">
        <v>722</v>
      </c>
      <c r="AA641" s="48"/>
      <c r="AB641" s="48"/>
    </row>
    <row r="642" spans="26:28" x14ac:dyDescent="0.25">
      <c r="Z642" s="45" t="s">
        <v>723</v>
      </c>
    </row>
    <row r="643" spans="26:28" x14ac:dyDescent="0.25">
      <c r="Z643" s="45" t="s">
        <v>724</v>
      </c>
    </row>
    <row r="644" spans="26:28" x14ac:dyDescent="0.25">
      <c r="Z644" s="45" t="s">
        <v>725</v>
      </c>
    </row>
    <row r="645" spans="26:28" x14ac:dyDescent="0.25">
      <c r="Z645" s="45" t="s">
        <v>726</v>
      </c>
    </row>
    <row r="646" spans="26:28" x14ac:dyDescent="0.25">
      <c r="Z646" s="45" t="s">
        <v>727</v>
      </c>
    </row>
    <row r="647" spans="26:28" x14ac:dyDescent="0.25">
      <c r="Z647" s="45" t="s">
        <v>728</v>
      </c>
    </row>
    <row r="648" spans="26:28" x14ac:dyDescent="0.25">
      <c r="Z648" s="45" t="s">
        <v>729</v>
      </c>
    </row>
    <row r="649" spans="26:28" x14ac:dyDescent="0.25">
      <c r="Z649" s="45" t="s">
        <v>730</v>
      </c>
    </row>
    <row r="650" spans="26:28" x14ac:dyDescent="0.25">
      <c r="Z650" s="45" t="s">
        <v>731</v>
      </c>
    </row>
    <row r="651" spans="26:28" x14ac:dyDescent="0.25">
      <c r="Z651" s="45" t="s">
        <v>732</v>
      </c>
    </row>
    <row r="652" spans="26:28" x14ac:dyDescent="0.25">
      <c r="Z652" s="45" t="s">
        <v>733</v>
      </c>
    </row>
    <row r="653" spans="26:28" x14ac:dyDescent="0.25">
      <c r="Z653" s="45" t="s">
        <v>734</v>
      </c>
    </row>
    <row r="654" spans="26:28" x14ac:dyDescent="0.25">
      <c r="Z654" s="45" t="s">
        <v>735</v>
      </c>
    </row>
    <row r="655" spans="26:28" x14ac:dyDescent="0.25">
      <c r="Z655" s="45" t="s">
        <v>736</v>
      </c>
    </row>
    <row r="656" spans="26:28" x14ac:dyDescent="0.25">
      <c r="Z656" s="45" t="s">
        <v>737</v>
      </c>
      <c r="AA656" s="48"/>
      <c r="AB656" s="48"/>
    </row>
    <row r="657" spans="26:28" x14ac:dyDescent="0.25">
      <c r="Z657" s="45" t="s">
        <v>738</v>
      </c>
    </row>
    <row r="658" spans="26:28" x14ac:dyDescent="0.25">
      <c r="Z658" s="45" t="s">
        <v>739</v>
      </c>
    </row>
    <row r="659" spans="26:28" x14ac:dyDescent="0.25">
      <c r="Z659" s="45" t="s">
        <v>740</v>
      </c>
    </row>
    <row r="660" spans="26:28" x14ac:dyDescent="0.25">
      <c r="Z660" s="45" t="s">
        <v>741</v>
      </c>
    </row>
    <row r="661" spans="26:28" x14ac:dyDescent="0.25">
      <c r="Z661" s="45" t="s">
        <v>742</v>
      </c>
    </row>
    <row r="662" spans="26:28" x14ac:dyDescent="0.25">
      <c r="Z662" s="45" t="s">
        <v>743</v>
      </c>
    </row>
    <row r="663" spans="26:28" x14ac:dyDescent="0.25">
      <c r="Z663" s="45" t="s">
        <v>744</v>
      </c>
    </row>
    <row r="664" spans="26:28" x14ac:dyDescent="0.25">
      <c r="Z664" s="45" t="s">
        <v>745</v>
      </c>
    </row>
    <row r="665" spans="26:28" x14ac:dyDescent="0.25">
      <c r="Z665" s="45" t="s">
        <v>746</v>
      </c>
    </row>
    <row r="666" spans="26:28" x14ac:dyDescent="0.25">
      <c r="Z666" s="45" t="s">
        <v>747</v>
      </c>
    </row>
    <row r="667" spans="26:28" x14ac:dyDescent="0.25">
      <c r="Z667" s="45" t="s">
        <v>748</v>
      </c>
    </row>
    <row r="668" spans="26:28" x14ac:dyDescent="0.25">
      <c r="Z668" s="45" t="s">
        <v>749</v>
      </c>
      <c r="AA668" s="48"/>
      <c r="AB668" s="48"/>
    </row>
    <row r="669" spans="26:28" x14ac:dyDescent="0.25">
      <c r="Z669" s="45" t="s">
        <v>750</v>
      </c>
    </row>
    <row r="670" spans="26:28" x14ac:dyDescent="0.25">
      <c r="Z670" s="45" t="s">
        <v>751</v>
      </c>
    </row>
    <row r="671" spans="26:28" x14ac:dyDescent="0.25">
      <c r="Z671" s="45" t="s">
        <v>752</v>
      </c>
    </row>
    <row r="672" spans="26:28" x14ac:dyDescent="0.25">
      <c r="Z672" s="45" t="s">
        <v>753</v>
      </c>
    </row>
    <row r="673" spans="26:28" x14ac:dyDescent="0.25">
      <c r="Z673" s="45" t="s">
        <v>754</v>
      </c>
      <c r="AA673" s="48"/>
      <c r="AB673" s="48"/>
    </row>
    <row r="674" spans="26:28" x14ac:dyDescent="0.25">
      <c r="Z674" s="45" t="s">
        <v>755</v>
      </c>
    </row>
    <row r="675" spans="26:28" x14ac:dyDescent="0.25">
      <c r="Z675" s="45" t="s">
        <v>756</v>
      </c>
    </row>
    <row r="676" spans="26:28" x14ac:dyDescent="0.25">
      <c r="Z676" s="45" t="s">
        <v>757</v>
      </c>
    </row>
    <row r="677" spans="26:28" x14ac:dyDescent="0.25">
      <c r="Z677" s="45" t="s">
        <v>758</v>
      </c>
    </row>
    <row r="678" spans="26:28" x14ac:dyDescent="0.25">
      <c r="Z678" s="45" t="s">
        <v>759</v>
      </c>
    </row>
    <row r="679" spans="26:28" x14ac:dyDescent="0.25">
      <c r="Z679" s="45" t="s">
        <v>760</v>
      </c>
    </row>
    <row r="680" spans="26:28" x14ac:dyDescent="0.25">
      <c r="Z680" s="45" t="s">
        <v>761</v>
      </c>
      <c r="AA680" s="48"/>
      <c r="AB680" s="48"/>
    </row>
    <row r="681" spans="26:28" x14ac:dyDescent="0.25">
      <c r="Z681" s="45" t="s">
        <v>762</v>
      </c>
    </row>
    <row r="682" spans="26:28" x14ac:dyDescent="0.25">
      <c r="Z682" s="45" t="s">
        <v>763</v>
      </c>
      <c r="AA682" s="48"/>
      <c r="AB682" s="48"/>
    </row>
    <row r="683" spans="26:28" x14ac:dyDescent="0.25">
      <c r="Z683" s="45" t="s">
        <v>764</v>
      </c>
    </row>
    <row r="684" spans="26:28" x14ac:dyDescent="0.25">
      <c r="Z684" s="45" t="s">
        <v>765</v>
      </c>
    </row>
    <row r="685" spans="26:28" x14ac:dyDescent="0.25">
      <c r="Z685" s="45" t="s">
        <v>766</v>
      </c>
    </row>
    <row r="686" spans="26:28" x14ac:dyDescent="0.25">
      <c r="Z686" s="45" t="s">
        <v>767</v>
      </c>
    </row>
    <row r="687" spans="26:28" x14ac:dyDescent="0.25">
      <c r="Z687" s="45" t="s">
        <v>768</v>
      </c>
    </row>
    <row r="688" spans="26:28" x14ac:dyDescent="0.25">
      <c r="Z688" s="45" t="s">
        <v>769</v>
      </c>
    </row>
    <row r="689" spans="26:28" x14ac:dyDescent="0.25">
      <c r="Z689" s="45" t="s">
        <v>770</v>
      </c>
    </row>
    <row r="690" spans="26:28" x14ac:dyDescent="0.25">
      <c r="Z690" s="45" t="s">
        <v>771</v>
      </c>
    </row>
    <row r="691" spans="26:28" x14ac:dyDescent="0.25">
      <c r="Z691" s="45" t="s">
        <v>772</v>
      </c>
      <c r="AA691" s="48"/>
      <c r="AB691" s="48"/>
    </row>
    <row r="692" spans="26:28" x14ac:dyDescent="0.25">
      <c r="Z692" s="45" t="s">
        <v>773</v>
      </c>
    </row>
    <row r="693" spans="26:28" x14ac:dyDescent="0.25">
      <c r="Z693" s="45" t="s">
        <v>774</v>
      </c>
    </row>
    <row r="694" spans="26:28" x14ac:dyDescent="0.25">
      <c r="Z694" s="45" t="s">
        <v>775</v>
      </c>
      <c r="AA694" s="48"/>
      <c r="AB694" s="48"/>
    </row>
    <row r="695" spans="26:28" x14ac:dyDescent="0.25">
      <c r="Z695" s="45" t="s">
        <v>776</v>
      </c>
    </row>
    <row r="696" spans="26:28" x14ac:dyDescent="0.25">
      <c r="Z696" s="45" t="s">
        <v>777</v>
      </c>
    </row>
    <row r="697" spans="26:28" x14ac:dyDescent="0.25">
      <c r="Z697" s="45" t="s">
        <v>778</v>
      </c>
      <c r="AA697" s="48"/>
      <c r="AB697" s="48"/>
    </row>
    <row r="698" spans="26:28" x14ac:dyDescent="0.25">
      <c r="Z698" s="45" t="s">
        <v>779</v>
      </c>
    </row>
    <row r="699" spans="26:28" x14ac:dyDescent="0.25">
      <c r="Z699" s="45" t="s">
        <v>780</v>
      </c>
      <c r="AA699" s="48"/>
      <c r="AB699" s="48"/>
    </row>
    <row r="700" spans="26:28" x14ac:dyDescent="0.25">
      <c r="Z700" s="45" t="s">
        <v>781</v>
      </c>
    </row>
    <row r="701" spans="26:28" x14ac:dyDescent="0.25">
      <c r="Z701" s="45" t="s">
        <v>782</v>
      </c>
    </row>
    <row r="702" spans="26:28" x14ac:dyDescent="0.25">
      <c r="Z702" s="45" t="s">
        <v>783</v>
      </c>
    </row>
    <row r="703" spans="26:28" x14ac:dyDescent="0.25">
      <c r="Z703" s="45" t="s">
        <v>784</v>
      </c>
      <c r="AA703" s="48"/>
      <c r="AB703" s="48"/>
    </row>
    <row r="704" spans="26:28" x14ac:dyDescent="0.25">
      <c r="Z704" s="45" t="s">
        <v>785</v>
      </c>
    </row>
    <row r="705" spans="26:28" x14ac:dyDescent="0.25">
      <c r="Z705" s="45" t="s">
        <v>786</v>
      </c>
    </row>
    <row r="706" spans="26:28" x14ac:dyDescent="0.25">
      <c r="Z706" s="45" t="s">
        <v>787</v>
      </c>
      <c r="AA706" s="48"/>
      <c r="AB706" s="48"/>
    </row>
    <row r="707" spans="26:28" x14ac:dyDescent="0.25">
      <c r="Z707" s="45" t="s">
        <v>788</v>
      </c>
    </row>
    <row r="708" spans="26:28" x14ac:dyDescent="0.25">
      <c r="Z708" s="45" t="s">
        <v>789</v>
      </c>
    </row>
    <row r="709" spans="26:28" x14ac:dyDescent="0.25">
      <c r="Z709" s="45" t="s">
        <v>790</v>
      </c>
      <c r="AA709" s="48"/>
      <c r="AB709" s="48"/>
    </row>
    <row r="710" spans="26:28" x14ac:dyDescent="0.25">
      <c r="Z710" s="45" t="s">
        <v>791</v>
      </c>
    </row>
    <row r="711" spans="26:28" x14ac:dyDescent="0.25">
      <c r="Z711" s="45" t="s">
        <v>792</v>
      </c>
    </row>
    <row r="712" spans="26:28" x14ac:dyDescent="0.25">
      <c r="Z712" s="45" t="s">
        <v>793</v>
      </c>
    </row>
    <row r="713" spans="26:28" x14ac:dyDescent="0.25">
      <c r="Z713" s="45" t="s">
        <v>794</v>
      </c>
      <c r="AA713" s="48"/>
      <c r="AB713" s="48"/>
    </row>
    <row r="714" spans="26:28" x14ac:dyDescent="0.25">
      <c r="Z714" s="45" t="s">
        <v>795</v>
      </c>
    </row>
    <row r="715" spans="26:28" x14ac:dyDescent="0.25">
      <c r="Z715" s="45" t="s">
        <v>796</v>
      </c>
      <c r="AA715" s="48"/>
      <c r="AB715" s="48"/>
    </row>
    <row r="716" spans="26:28" x14ac:dyDescent="0.25">
      <c r="Z716" s="45" t="s">
        <v>797</v>
      </c>
    </row>
    <row r="717" spans="26:28" x14ac:dyDescent="0.25">
      <c r="Z717" s="45" t="s">
        <v>798</v>
      </c>
      <c r="AA717" s="48"/>
      <c r="AB717" s="48"/>
    </row>
    <row r="718" spans="26:28" x14ac:dyDescent="0.25">
      <c r="Z718" s="45" t="s">
        <v>799</v>
      </c>
    </row>
    <row r="719" spans="26:28" x14ac:dyDescent="0.25">
      <c r="Z719" s="45" t="s">
        <v>800</v>
      </c>
    </row>
    <row r="720" spans="26:28" x14ac:dyDescent="0.25">
      <c r="Z720" s="45" t="s">
        <v>801</v>
      </c>
      <c r="AA720" s="48"/>
      <c r="AB720" s="48"/>
    </row>
    <row r="721" spans="26:28" x14ac:dyDescent="0.25">
      <c r="Z721" s="45" t="s">
        <v>802</v>
      </c>
    </row>
    <row r="722" spans="26:28" x14ac:dyDescent="0.25">
      <c r="Z722" s="45" t="s">
        <v>803</v>
      </c>
      <c r="AA722" s="48"/>
      <c r="AB722" s="48"/>
    </row>
    <row r="723" spans="26:28" x14ac:dyDescent="0.25">
      <c r="Z723" s="45" t="s">
        <v>804</v>
      </c>
    </row>
    <row r="724" spans="26:28" x14ac:dyDescent="0.25">
      <c r="Z724" s="45" t="s">
        <v>805</v>
      </c>
      <c r="AA724" s="48"/>
      <c r="AB724" s="48"/>
    </row>
    <row r="725" spans="26:28" x14ac:dyDescent="0.25">
      <c r="Z725" s="45" t="s">
        <v>806</v>
      </c>
    </row>
    <row r="726" spans="26:28" x14ac:dyDescent="0.25">
      <c r="Z726" s="45" t="s">
        <v>807</v>
      </c>
    </row>
    <row r="727" spans="26:28" x14ac:dyDescent="0.25">
      <c r="Z727" s="46"/>
      <c r="AA727" s="48"/>
      <c r="AB727" s="48"/>
    </row>
    <row r="728" spans="26:28" x14ac:dyDescent="0.25">
      <c r="Z728" s="46"/>
    </row>
    <row r="729" spans="26:28" x14ac:dyDescent="0.25">
      <c r="Z729" s="46"/>
      <c r="AA729" s="48"/>
      <c r="AB729" s="48"/>
    </row>
    <row r="730" spans="26:28" x14ac:dyDescent="0.25">
      <c r="Z730" s="46"/>
    </row>
    <row r="731" spans="26:28" x14ac:dyDescent="0.25">
      <c r="Z731" s="46"/>
      <c r="AA731" s="48"/>
      <c r="AB731" s="48"/>
    </row>
    <row r="732" spans="26:28" x14ac:dyDescent="0.25">
      <c r="Z732" s="46"/>
    </row>
    <row r="733" spans="26:28" x14ac:dyDescent="0.25">
      <c r="Z733" s="46"/>
      <c r="AA733" s="48"/>
      <c r="AB733" s="48"/>
    </row>
    <row r="734" spans="26:28" x14ac:dyDescent="0.25">
      <c r="Z734" s="46" t="s">
        <v>807</v>
      </c>
    </row>
  </sheetData>
  <sheetProtection algorithmName="SHA-512" hashValue="mR9hdbjB1jg7p/HreqoXJNH6aGkbmBS9ovG5k7nEmOnWoNrCFrsHG0G3GWpHHgS/TnEn/GQrOv7jNPIkT69WaA==" saltValue="fPtDEhljDO9LdGLgNdoQmw==" spinCount="100000" sheet="1" objects="1" scenarios="1"/>
  <mergeCells count="96">
    <mergeCell ref="C80:H80"/>
    <mergeCell ref="D37:L37"/>
    <mergeCell ref="E2:I2"/>
    <mergeCell ref="D8:L8"/>
    <mergeCell ref="D10:L10"/>
    <mergeCell ref="J29:L29"/>
    <mergeCell ref="D39:L39"/>
    <mergeCell ref="J34:L34"/>
    <mergeCell ref="J32:L32"/>
    <mergeCell ref="D38:L38"/>
    <mergeCell ref="J33:L33"/>
    <mergeCell ref="J35:L35"/>
    <mergeCell ref="D18:I18"/>
    <mergeCell ref="D15:I15"/>
    <mergeCell ref="D16:I16"/>
    <mergeCell ref="C11:C12"/>
    <mergeCell ref="C14:C2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17:I17"/>
    <mergeCell ref="D41:L41"/>
    <mergeCell ref="F47:G47"/>
    <mergeCell ref="D46:E46"/>
    <mergeCell ref="F46:G46"/>
    <mergeCell ref="D45:E45"/>
    <mergeCell ref="F45:G45"/>
    <mergeCell ref="H44:L45"/>
    <mergeCell ref="D42:L42"/>
    <mergeCell ref="D43:G43"/>
    <mergeCell ref="F44:G44"/>
    <mergeCell ref="D44:E44"/>
    <mergeCell ref="D47:E47"/>
    <mergeCell ref="C61:H61"/>
    <mergeCell ref="C62:H62"/>
    <mergeCell ref="C63:H63"/>
    <mergeCell ref="C64:H64"/>
    <mergeCell ref="D6:L6"/>
    <mergeCell ref="D7:L7"/>
    <mergeCell ref="C43:C45"/>
    <mergeCell ref="C46:C47"/>
    <mergeCell ref="C48:C51"/>
    <mergeCell ref="D48:L51"/>
    <mergeCell ref="C59:H59"/>
    <mergeCell ref="D53:L58"/>
    <mergeCell ref="C53:C58"/>
    <mergeCell ref="D9:L9"/>
    <mergeCell ref="D52:L52"/>
    <mergeCell ref="C75:H75"/>
    <mergeCell ref="C77:H77"/>
    <mergeCell ref="C70:H70"/>
    <mergeCell ref="C71:H71"/>
    <mergeCell ref="C72:H72"/>
    <mergeCell ref="C73:H73"/>
    <mergeCell ref="C74:H74"/>
    <mergeCell ref="C76:H76"/>
    <mergeCell ref="C65:H65"/>
    <mergeCell ref="C66:H66"/>
    <mergeCell ref="C67:H67"/>
    <mergeCell ref="C68:H68"/>
    <mergeCell ref="C69:H69"/>
    <mergeCell ref="C60:H60"/>
    <mergeCell ref="K5:L5"/>
    <mergeCell ref="D32:F32"/>
    <mergeCell ref="D34:F34"/>
    <mergeCell ref="D29:F29"/>
    <mergeCell ref="G33:I33"/>
    <mergeCell ref="G32:I32"/>
    <mergeCell ref="G34:I34"/>
    <mergeCell ref="G29:I29"/>
    <mergeCell ref="D33:F33"/>
    <mergeCell ref="C13:I13"/>
    <mergeCell ref="D14:I14"/>
    <mergeCell ref="H43:L43"/>
    <mergeCell ref="H46:L46"/>
    <mergeCell ref="H47:L47"/>
    <mergeCell ref="D40:L40"/>
    <mergeCell ref="D36:F36"/>
    <mergeCell ref="G36:I36"/>
    <mergeCell ref="J36:L36"/>
    <mergeCell ref="C29:C35"/>
    <mergeCell ref="D30:F30"/>
    <mergeCell ref="G30:I30"/>
    <mergeCell ref="J30:L30"/>
    <mergeCell ref="D31:F31"/>
    <mergeCell ref="G31:I31"/>
    <mergeCell ref="J31:L31"/>
    <mergeCell ref="D35:F35"/>
    <mergeCell ref="G35:I35"/>
  </mergeCells>
  <dataValidations count="3">
    <dataValidation type="list" allowBlank="1" showInputMessage="1" showErrorMessage="1" sqref="D12:K12 J14:L28 I60:J77 D47:G47 D45:G45">
      <formula1>$AB$13</formula1>
    </dataValidation>
    <dataValidation type="list" allowBlank="1" showInputMessage="1" showErrorMessage="1" sqref="K60:L77">
      <formula1>$AB$15:$AB$16</formula1>
    </dataValidation>
    <dataValidation type="list" allowBlank="1" showInputMessage="1" showErrorMessage="1" sqref="D14:I28">
      <formula1>$Z$1:$Z$726</formula1>
    </dataValidation>
  </dataValidations>
  <pageMargins left="0.7" right="0.7" top="0.75" bottom="0.75" header="0.3" footer="0.3"/>
  <pageSetup scale="6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Button 24">
              <controlPr defaultSize="0" print="0" autoFill="0" autoPict="0" macro="[0]!Enviar_Correo_Libro">
                <anchor moveWithCells="1" sizeWithCells="1">
                  <from>
                    <xdr:col>9</xdr:col>
                    <xdr:colOff>933450</xdr:colOff>
                    <xdr:row>78</xdr:row>
                    <xdr:rowOff>76200</xdr:rowOff>
                  </from>
                  <to>
                    <xdr:col>13</xdr:col>
                    <xdr:colOff>0</xdr:colOff>
                    <xdr:row>81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288"/>
  <sheetViews>
    <sheetView zoomScale="115" zoomScaleNormal="115" workbookViewId="0">
      <selection activeCell="A9" sqref="A9"/>
    </sheetView>
  </sheetViews>
  <sheetFormatPr baseColWidth="10" defaultRowHeight="15" x14ac:dyDescent="0.25"/>
  <cols>
    <col min="1" max="26" width="11.42578125" style="51"/>
  </cols>
  <sheetData>
    <row r="1" spans="1:23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3" x14ac:dyDescent="0.25">
      <c r="A4" s="54" t="s">
        <v>18</v>
      </c>
      <c r="B4" s="52"/>
      <c r="C4" s="52"/>
      <c r="D4" s="52"/>
      <c r="E4" s="52"/>
      <c r="F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3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ht="15.75" x14ac:dyDescent="0.25">
      <c r="A6" s="52"/>
      <c r="B6" s="52"/>
      <c r="C6" s="52"/>
      <c r="D6" s="52"/>
      <c r="E6" s="52"/>
      <c r="F6" s="52"/>
      <c r="G6" s="53" t="s">
        <v>810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3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23" x14ac:dyDescent="0.25">
      <c r="A8" s="51" t="s">
        <v>811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23" x14ac:dyDescent="0.25">
      <c r="A9" s="110" t="s">
        <v>856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3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23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23" x14ac:dyDescent="0.25">
      <c r="A12" s="108" t="s">
        <v>855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52"/>
      <c r="P12" s="52"/>
      <c r="Q12" s="52"/>
      <c r="R12" s="52"/>
      <c r="S12" s="52"/>
      <c r="T12" s="52"/>
      <c r="U12" s="52"/>
      <c r="V12" s="52"/>
      <c r="W12" s="52"/>
    </row>
    <row r="13" spans="1:23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23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1:23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x14ac:dyDescent="0.25">
      <c r="A22" s="108" t="s">
        <v>854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52"/>
      <c r="P22" s="52"/>
      <c r="Q22" s="52"/>
      <c r="R22" s="52"/>
      <c r="S22" s="52"/>
      <c r="T22" s="52"/>
      <c r="U22" s="52"/>
      <c r="V22" s="52"/>
      <c r="W22" s="52"/>
    </row>
    <row r="23" spans="1:23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23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23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3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3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x14ac:dyDescent="0.25">
      <c r="A29" s="108" t="s">
        <v>853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52"/>
      <c r="P29" s="52"/>
      <c r="Q29" s="52"/>
      <c r="R29" s="52"/>
      <c r="S29" s="52"/>
      <c r="T29" s="52"/>
      <c r="U29" s="52"/>
      <c r="V29" s="52"/>
      <c r="W29" s="52"/>
    </row>
    <row r="30" spans="1:23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23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</row>
    <row r="32" spans="1:23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:23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1:23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1:23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1:23" x14ac:dyDescent="0.25">
      <c r="A37" s="108" t="s">
        <v>852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52"/>
      <c r="P37" s="52"/>
      <c r="Q37" s="52"/>
      <c r="R37" s="52"/>
      <c r="S37" s="52"/>
      <c r="T37" s="52"/>
      <c r="U37" s="52"/>
      <c r="V37" s="52"/>
      <c r="W37" s="52"/>
    </row>
    <row r="38" spans="1:23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</row>
    <row r="39" spans="1:23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</row>
    <row r="40" spans="1:23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1:23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</row>
    <row r="42" spans="1:23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1:23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1:23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1:23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1:23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1:23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1:23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</row>
    <row r="50" spans="1:23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</row>
    <row r="51" spans="1:23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</row>
    <row r="52" spans="1:23" x14ac:dyDescent="0.2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</row>
    <row r="53" spans="1:23" x14ac:dyDescent="0.25">
      <c r="A53" s="108" t="s">
        <v>851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52"/>
      <c r="P53" s="52"/>
      <c r="Q53" s="52"/>
      <c r="R53" s="52"/>
      <c r="S53" s="52"/>
      <c r="T53" s="52"/>
      <c r="U53" s="52"/>
      <c r="V53" s="52"/>
      <c r="W53" s="52"/>
    </row>
    <row r="54" spans="1:23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</row>
    <row r="55" spans="1:23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</row>
    <row r="56" spans="1:23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</row>
    <row r="57" spans="1:23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</row>
    <row r="58" spans="1:23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</row>
    <row r="59" spans="1:23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</row>
    <row r="60" spans="1:23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</row>
    <row r="61" spans="1:23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</row>
    <row r="62" spans="1:23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</row>
    <row r="63" spans="1:23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</row>
    <row r="64" spans="1:23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</row>
    <row r="65" spans="1:23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</row>
    <row r="66" spans="1:23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</row>
    <row r="67" spans="1:23" x14ac:dyDescent="0.2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</row>
    <row r="68" spans="1:23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</row>
    <row r="69" spans="1:23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</row>
    <row r="70" spans="1:23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</row>
    <row r="71" spans="1:23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</row>
    <row r="72" spans="1:23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</row>
    <row r="73" spans="1:23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</row>
    <row r="74" spans="1:23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</row>
    <row r="75" spans="1:23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</row>
    <row r="76" spans="1:23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</row>
    <row r="77" spans="1:23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</row>
    <row r="78" spans="1:23" x14ac:dyDescent="0.25">
      <c r="A78" s="108" t="s">
        <v>850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52"/>
      <c r="P78" s="52"/>
      <c r="Q78" s="52"/>
      <c r="R78" s="52"/>
      <c r="S78" s="52"/>
      <c r="T78" s="52"/>
      <c r="U78" s="52"/>
      <c r="V78" s="52"/>
      <c r="W78" s="52"/>
    </row>
    <row r="79" spans="1:23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</row>
    <row r="80" spans="1:23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</row>
    <row r="81" spans="1:23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</row>
    <row r="82" spans="1:23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1:23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</row>
    <row r="84" spans="1:23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</row>
    <row r="86" spans="1:23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</row>
    <row r="87" spans="1:23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</row>
    <row r="88" spans="1:23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</row>
    <row r="89" spans="1:23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</row>
    <row r="90" spans="1:23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</row>
    <row r="91" spans="1:23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</row>
    <row r="92" spans="1:23" x14ac:dyDescent="0.25">
      <c r="A92" s="108" t="s">
        <v>849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52"/>
      <c r="Q92" s="52"/>
      <c r="R92" s="52"/>
      <c r="S92" s="52"/>
      <c r="T92" s="52"/>
      <c r="U92" s="52"/>
      <c r="V92" s="52"/>
      <c r="W92" s="52"/>
    </row>
    <row r="93" spans="1:23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</row>
    <row r="94" spans="1:23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</row>
    <row r="95" spans="1:23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</row>
    <row r="96" spans="1:23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</row>
    <row r="97" spans="1:23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</row>
    <row r="98" spans="1:23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</row>
    <row r="99" spans="1:23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</row>
    <row r="100" spans="1:23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</row>
    <row r="101" spans="1:23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</row>
    <row r="102" spans="1:23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</row>
    <row r="103" spans="1:23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</row>
    <row r="104" spans="1:23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</row>
    <row r="105" spans="1:23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</row>
    <row r="106" spans="1:23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</row>
    <row r="107" spans="1:23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</row>
    <row r="108" spans="1:23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</row>
    <row r="109" spans="1:23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</row>
    <row r="110" spans="1:23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</row>
    <row r="111" spans="1:23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</row>
    <row r="112" spans="1:23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</row>
    <row r="113" spans="1:23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</row>
    <row r="114" spans="1:23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</row>
    <row r="115" spans="1:23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</row>
    <row r="116" spans="1:23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</row>
    <row r="117" spans="1:23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</row>
    <row r="118" spans="1:23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</row>
    <row r="119" spans="1:23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</row>
    <row r="120" spans="1:23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</row>
    <row r="121" spans="1:23" x14ac:dyDescent="0.2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</row>
    <row r="122" spans="1:23" x14ac:dyDescent="0.2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</row>
    <row r="123" spans="1:23" x14ac:dyDescent="0.2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</row>
    <row r="124" spans="1:23" x14ac:dyDescent="0.2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</row>
    <row r="125" spans="1:23" x14ac:dyDescent="0.2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</row>
    <row r="126" spans="1:23" x14ac:dyDescent="0.2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</row>
    <row r="127" spans="1:23" x14ac:dyDescent="0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</row>
    <row r="128" spans="1:23" x14ac:dyDescent="0.2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</row>
    <row r="129" spans="1:23" x14ac:dyDescent="0.2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</row>
    <row r="130" spans="1:23" x14ac:dyDescent="0.2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</row>
    <row r="131" spans="1:23" x14ac:dyDescent="0.2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</row>
    <row r="132" spans="1:23" x14ac:dyDescent="0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</row>
    <row r="133" spans="1:23" x14ac:dyDescent="0.2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</row>
    <row r="134" spans="1:23" x14ac:dyDescent="0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</row>
    <row r="135" spans="1:23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</row>
    <row r="136" spans="1:23" x14ac:dyDescent="0.2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</row>
    <row r="137" spans="1:23" x14ac:dyDescent="0.2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</row>
    <row r="138" spans="1:23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</row>
    <row r="139" spans="1:23" x14ac:dyDescent="0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</row>
    <row r="140" spans="1:23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</row>
    <row r="141" spans="1:23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</row>
    <row r="142" spans="1:23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</row>
    <row r="143" spans="1:23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</row>
    <row r="144" spans="1:23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</row>
    <row r="145" spans="1:23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</row>
    <row r="146" spans="1:23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</row>
    <row r="147" spans="1:23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</row>
    <row r="148" spans="1:23" x14ac:dyDescent="0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</row>
    <row r="149" spans="1:23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</row>
    <row r="150" spans="1:23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</row>
    <row r="151" spans="1:23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</row>
    <row r="152" spans="1:23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</row>
    <row r="153" spans="1:23" x14ac:dyDescent="0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</row>
    <row r="154" spans="1:23" x14ac:dyDescent="0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</row>
    <row r="155" spans="1:23" x14ac:dyDescent="0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</row>
    <row r="156" spans="1:23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</row>
    <row r="157" spans="1:23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</row>
    <row r="158" spans="1:23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</row>
    <row r="159" spans="1:23" x14ac:dyDescent="0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</row>
    <row r="160" spans="1:23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</row>
    <row r="161" spans="1:23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</row>
    <row r="162" spans="1:23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</row>
    <row r="163" spans="1:23" x14ac:dyDescent="0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</row>
    <row r="164" spans="1:23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</row>
    <row r="165" spans="1:23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</row>
    <row r="166" spans="1:23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</row>
    <row r="167" spans="1:23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</row>
    <row r="168" spans="1:23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</row>
    <row r="169" spans="1:23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</row>
    <row r="170" spans="1:23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</row>
    <row r="171" spans="1:23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</row>
    <row r="172" spans="1:23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</row>
    <row r="173" spans="1:23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</row>
    <row r="174" spans="1:23" x14ac:dyDescent="0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</row>
    <row r="175" spans="1:23" x14ac:dyDescent="0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</row>
    <row r="176" spans="1:23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</row>
    <row r="177" spans="1:23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</row>
    <row r="178" spans="1:23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</row>
    <row r="179" spans="1:23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x14ac:dyDescent="0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</row>
    <row r="181" spans="1:23" x14ac:dyDescent="0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</row>
    <row r="182" spans="1:23" x14ac:dyDescent="0.2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</row>
    <row r="183" spans="1:23" x14ac:dyDescent="0.2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</row>
    <row r="184" spans="1:23" x14ac:dyDescent="0.2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</row>
    <row r="185" spans="1:23" x14ac:dyDescent="0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</row>
    <row r="186" spans="1:23" x14ac:dyDescent="0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</row>
    <row r="187" spans="1:23" x14ac:dyDescent="0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1:23" x14ac:dyDescent="0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</row>
    <row r="189" spans="1:23" x14ac:dyDescent="0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</row>
    <row r="190" spans="1:23" x14ac:dyDescent="0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</row>
    <row r="191" spans="1:23" x14ac:dyDescent="0.2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</row>
    <row r="192" spans="1:23" x14ac:dyDescent="0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</row>
    <row r="193" spans="1:23" x14ac:dyDescent="0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</row>
    <row r="194" spans="1:23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</row>
    <row r="195" spans="1:23" x14ac:dyDescent="0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</row>
    <row r="196" spans="1:23" x14ac:dyDescent="0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</row>
    <row r="197" spans="1:23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</row>
    <row r="198" spans="1:23" x14ac:dyDescent="0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</row>
    <row r="199" spans="1:23" x14ac:dyDescent="0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</row>
    <row r="200" spans="1:23" x14ac:dyDescent="0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</row>
    <row r="201" spans="1:23" x14ac:dyDescent="0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</row>
    <row r="202" spans="1:23" x14ac:dyDescent="0.2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</row>
    <row r="203" spans="1:23" x14ac:dyDescent="0.2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</row>
    <row r="204" spans="1:23" x14ac:dyDescent="0.2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</row>
    <row r="205" spans="1:23" x14ac:dyDescent="0.2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</row>
    <row r="206" spans="1:23" x14ac:dyDescent="0.2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</row>
    <row r="207" spans="1:23" x14ac:dyDescent="0.2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</row>
    <row r="208" spans="1:23" x14ac:dyDescent="0.2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</row>
    <row r="209" spans="1:23" x14ac:dyDescent="0.2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</row>
    <row r="210" spans="1:23" x14ac:dyDescent="0.2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</row>
    <row r="211" spans="1:23" x14ac:dyDescent="0.2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</row>
    <row r="212" spans="1:23" x14ac:dyDescent="0.2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</row>
    <row r="213" spans="1:23" x14ac:dyDescent="0.2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</row>
    <row r="214" spans="1:23" x14ac:dyDescent="0.2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</row>
    <row r="215" spans="1:23" x14ac:dyDescent="0.2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</row>
    <row r="216" spans="1:23" x14ac:dyDescent="0.2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</row>
    <row r="217" spans="1:23" x14ac:dyDescent="0.2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</row>
    <row r="218" spans="1:23" x14ac:dyDescent="0.2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</row>
    <row r="219" spans="1:23" x14ac:dyDescent="0.2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</row>
    <row r="220" spans="1:23" x14ac:dyDescent="0.2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</row>
    <row r="221" spans="1:23" x14ac:dyDescent="0.2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</row>
    <row r="222" spans="1:23" x14ac:dyDescent="0.2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</row>
    <row r="223" spans="1:23" x14ac:dyDescent="0.2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</row>
    <row r="224" spans="1:23" x14ac:dyDescent="0.2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</row>
    <row r="225" spans="1:23" x14ac:dyDescent="0.2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</row>
    <row r="226" spans="1:23" x14ac:dyDescent="0.2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</row>
    <row r="227" spans="1:23" x14ac:dyDescent="0.2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</row>
    <row r="228" spans="1:23" x14ac:dyDescent="0.2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</row>
    <row r="229" spans="1:23" x14ac:dyDescent="0.2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</row>
    <row r="230" spans="1:23" x14ac:dyDescent="0.2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</row>
    <row r="231" spans="1:23" x14ac:dyDescent="0.2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</row>
    <row r="232" spans="1:23" x14ac:dyDescent="0.2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</row>
    <row r="233" spans="1:23" x14ac:dyDescent="0.2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</row>
    <row r="234" spans="1:23" x14ac:dyDescent="0.2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</row>
    <row r="235" spans="1:23" x14ac:dyDescent="0.2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</row>
    <row r="236" spans="1:23" x14ac:dyDescent="0.2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</row>
    <row r="237" spans="1:23" x14ac:dyDescent="0.2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</row>
    <row r="238" spans="1:23" x14ac:dyDescent="0.2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</row>
    <row r="239" spans="1:23" x14ac:dyDescent="0.2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</row>
    <row r="240" spans="1:23" x14ac:dyDescent="0.2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</row>
    <row r="241" spans="1:23" x14ac:dyDescent="0.2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</row>
    <row r="242" spans="1:23" x14ac:dyDescent="0.2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</row>
    <row r="243" spans="1:23" x14ac:dyDescent="0.2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</row>
    <row r="244" spans="1:23" x14ac:dyDescent="0.2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</row>
    <row r="245" spans="1:23" x14ac:dyDescent="0.2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</row>
    <row r="246" spans="1:23" x14ac:dyDescent="0.2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</row>
    <row r="247" spans="1:23" x14ac:dyDescent="0.2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</row>
    <row r="248" spans="1:23" x14ac:dyDescent="0.2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</row>
    <row r="249" spans="1:23" x14ac:dyDescent="0.2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</row>
    <row r="250" spans="1:23" x14ac:dyDescent="0.2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</row>
    <row r="251" spans="1:23" x14ac:dyDescent="0.2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</row>
    <row r="252" spans="1:23" x14ac:dyDescent="0.2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</row>
    <row r="253" spans="1:23" x14ac:dyDescent="0.2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</row>
    <row r="254" spans="1:23" x14ac:dyDescent="0.2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</row>
    <row r="255" spans="1:23" x14ac:dyDescent="0.2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</row>
    <row r="256" spans="1:23" x14ac:dyDescent="0.2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</row>
    <row r="257" spans="1:23" x14ac:dyDescent="0.2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</row>
    <row r="258" spans="1:23" x14ac:dyDescent="0.2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</row>
    <row r="259" spans="1:23" x14ac:dyDescent="0.2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</row>
    <row r="260" spans="1:23" x14ac:dyDescent="0.2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</row>
    <row r="261" spans="1:23" x14ac:dyDescent="0.2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</row>
    <row r="262" spans="1:23" x14ac:dyDescent="0.2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</row>
    <row r="263" spans="1:23" x14ac:dyDescent="0.2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</row>
    <row r="264" spans="1:23" x14ac:dyDescent="0.2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</row>
    <row r="265" spans="1:23" x14ac:dyDescent="0.2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</row>
    <row r="266" spans="1:23" x14ac:dyDescent="0.2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</row>
    <row r="267" spans="1:23" x14ac:dyDescent="0.2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</row>
    <row r="268" spans="1:23" x14ac:dyDescent="0.2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</row>
    <row r="269" spans="1:23" x14ac:dyDescent="0.2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</row>
    <row r="270" spans="1:23" x14ac:dyDescent="0.2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</row>
    <row r="271" spans="1:23" x14ac:dyDescent="0.2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</row>
    <row r="272" spans="1:23" x14ac:dyDescent="0.2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</row>
    <row r="273" spans="1:23" x14ac:dyDescent="0.2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</row>
    <row r="274" spans="1:23" x14ac:dyDescent="0.2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</row>
    <row r="275" spans="1:23" x14ac:dyDescent="0.2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</row>
    <row r="276" spans="1:23" x14ac:dyDescent="0.2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</row>
    <row r="277" spans="1:23" x14ac:dyDescent="0.2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</row>
    <row r="278" spans="1:23" x14ac:dyDescent="0.2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</row>
    <row r="279" spans="1:23" x14ac:dyDescent="0.2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</row>
    <row r="280" spans="1:23" x14ac:dyDescent="0.2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</row>
    <row r="281" spans="1:23" x14ac:dyDescent="0.2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</row>
    <row r="282" spans="1:23" x14ac:dyDescent="0.2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</row>
    <row r="283" spans="1:23" x14ac:dyDescent="0.2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</row>
    <row r="284" spans="1:23" x14ac:dyDescent="0.2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</row>
    <row r="285" spans="1:23" x14ac:dyDescent="0.2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</row>
    <row r="286" spans="1:23" x14ac:dyDescent="0.2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</row>
    <row r="287" spans="1:23" x14ac:dyDescent="0.2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</row>
    <row r="288" spans="1:23" x14ac:dyDescent="0.2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</row>
  </sheetData>
  <sheetProtection algorithmName="SHA-512" hashValue="pwpb4ATgXTpy7OL5FXp65nDXBQB7M71RgpA1f0BFgN3BkY2rr73mLJT7+78J3+6snCSmwRg9zpXmbC0V2bieJQ==" saltValue="S0lC5XfkG/nyaQ1JiWeTVw==" spinCount="100000" sheet="1" objects="1" scenarios="1"/>
  <mergeCells count="7">
    <mergeCell ref="A92:O92"/>
    <mergeCell ref="A37:N37"/>
    <mergeCell ref="A29:N29"/>
    <mergeCell ref="A22:N22"/>
    <mergeCell ref="A12:N12"/>
    <mergeCell ref="A78:N78"/>
    <mergeCell ref="A53:N5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D68"/>
  <sheetViews>
    <sheetView workbookViewId="0">
      <selection activeCell="M2" sqref="M2"/>
    </sheetView>
  </sheetViews>
  <sheetFormatPr baseColWidth="10" defaultRowHeight="15" x14ac:dyDescent="0.25"/>
  <cols>
    <col min="1" max="1" width="17.5703125" customWidth="1"/>
    <col min="2" max="2" width="12.85546875" customWidth="1"/>
    <col min="7" max="7" width="12.5703125" customWidth="1"/>
    <col min="9" max="9" width="14.42578125" bestFit="1" customWidth="1"/>
    <col min="10" max="10" width="14.42578125" hidden="1" customWidth="1"/>
    <col min="17" max="17" width="0" hidden="1" customWidth="1"/>
    <col min="19" max="19" width="0" hidden="1" customWidth="1"/>
    <col min="21" max="21" width="0" hidden="1" customWidth="1"/>
    <col min="30" max="30" width="13.140625" customWidth="1"/>
  </cols>
  <sheetData>
    <row r="1" spans="1:30" s="28" customFormat="1" ht="38.25" x14ac:dyDescent="0.25">
      <c r="A1" s="19" t="s">
        <v>20</v>
      </c>
      <c r="B1" s="19" t="s">
        <v>42</v>
      </c>
      <c r="C1" s="20" t="s">
        <v>0</v>
      </c>
      <c r="D1" s="21" t="s">
        <v>2</v>
      </c>
      <c r="E1" s="21" t="s">
        <v>21</v>
      </c>
      <c r="F1" s="21" t="s">
        <v>22</v>
      </c>
      <c r="G1" s="19" t="s">
        <v>23</v>
      </c>
      <c r="H1" s="19" t="s">
        <v>24</v>
      </c>
      <c r="I1" s="19" t="s">
        <v>25</v>
      </c>
      <c r="J1" s="19" t="s">
        <v>67</v>
      </c>
      <c r="K1" s="22" t="s">
        <v>26</v>
      </c>
      <c r="L1" s="19" t="s">
        <v>27</v>
      </c>
      <c r="M1" s="23" t="s">
        <v>28</v>
      </c>
      <c r="N1" s="23" t="s">
        <v>29</v>
      </c>
      <c r="O1" s="22" t="s">
        <v>30</v>
      </c>
      <c r="P1" s="24" t="s">
        <v>31</v>
      </c>
      <c r="Q1" s="24" t="s">
        <v>68</v>
      </c>
      <c r="R1" s="25" t="s">
        <v>32</v>
      </c>
      <c r="S1" s="25" t="s">
        <v>69</v>
      </c>
      <c r="T1" s="24" t="s">
        <v>33</v>
      </c>
      <c r="U1" s="24" t="s">
        <v>70</v>
      </c>
      <c r="V1" s="26" t="s">
        <v>34</v>
      </c>
      <c r="W1" s="26" t="s">
        <v>35</v>
      </c>
      <c r="X1" s="26" t="s">
        <v>36</v>
      </c>
      <c r="Y1" s="19" t="s">
        <v>37</v>
      </c>
      <c r="Z1" s="19" t="s">
        <v>38</v>
      </c>
      <c r="AA1" s="19" t="s">
        <v>39</v>
      </c>
      <c r="AB1" s="27" t="s">
        <v>1</v>
      </c>
      <c r="AC1" s="19" t="s">
        <v>40</v>
      </c>
      <c r="AD1" s="19" t="s">
        <v>41</v>
      </c>
    </row>
    <row r="2" spans="1:30" s="28" customFormat="1" x14ac:dyDescent="0.25">
      <c r="A2" s="28" t="e">
        <f>+IF(Contacto!#REF!="X",Contacto!#REF!,IF(Contacto!#REF!="X",Contacto!#REF!,IF(Contacto!#REF!="X",Contacto!#REF!,IF(Contacto!#REF!="X",Contacto!#REF!,IF(Contacto!#REF!="X",Contacto!#REF!)))))</f>
        <v>#REF!</v>
      </c>
      <c r="B2" s="28" t="e">
        <f>+IF(Contacto!#REF!="X",Contacto!#REF!," ")</f>
        <v>#REF!</v>
      </c>
      <c r="C2" s="28">
        <f>+Contacto!$D$6</f>
        <v>0</v>
      </c>
      <c r="D2" s="28" t="b">
        <f>+IF(Contacto!$D$12="X",Contacto!$D$11,(IF(Contacto!$G$12="X",Contacto!$G$11,IF(Contacto!$H$12="X",Contacto!$H$11,IF(Contacto!$I$12="X",Contacto!$I$11,IF(Contacto!$J$12="X",Contacto!$J$11,IF(Contacto!$L$12="X",Contacto!$L$11)))))))</f>
        <v>0</v>
      </c>
      <c r="E2" s="28">
        <f>+Contacto!$D$8</f>
        <v>0</v>
      </c>
      <c r="F2" s="28">
        <f>+Contacto!$D$9</f>
        <v>0</v>
      </c>
      <c r="G2" s="28" t="b">
        <f>+IF(AND(K2=Contacto!D14,Contacto!I14="x"),Contacto!$I$13,IF(Contacto!J14="X",Contacto!$J$13,IF(Contacto!L14="X",Contacto!$L$13)))</f>
        <v>0</v>
      </c>
      <c r="H2" s="28" t="e">
        <f>+Contacto!#REF!</f>
        <v>#REF!</v>
      </c>
      <c r="I2" s="28" t="e">
        <f>+IF(Contacto!#REF!='Base Datos'!K2,Contacto!#REF!,IF(Contacto!#REF!='Base Datos'!K2,Contacto!#REF!,IF(Contacto!#REF!='Base Datos'!K2,Contacto!#REF!,IF(Contacto!#REF!='Base Datos'!K2,Contacto!#REF!,IF(Contacto!#REF!='Base Datos'!K2,Contacto!#REF!,"N/A")))))</f>
        <v>#REF!</v>
      </c>
      <c r="K2" s="28">
        <f>+Contacto!D14</f>
        <v>0</v>
      </c>
      <c r="L2" s="28" t="e">
        <f>IF(+Contacto!#REF!="","N/A",Contacto!#REF!)</f>
        <v>#REF!</v>
      </c>
      <c r="M2" s="28" t="str">
        <f>IF(+Contacto!$D$31="","",Contacto!$D$31)</f>
        <v/>
      </c>
      <c r="N2" s="28" t="str">
        <f>IF(+Contacto!$H$31="","",Contacto!$H$31)</f>
        <v/>
      </c>
      <c r="O2" s="28" t="str">
        <f>IF(+Contacto!$J$31="","",Contacto!$J$31)</f>
        <v/>
      </c>
      <c r="P2" s="28" t="str">
        <f>IF(+Contacto!$D$35="","",Contacto!$D$35)</f>
        <v/>
      </c>
      <c r="R2" s="28" t="str">
        <f>IF(+Contacto!$H$35="","",Contacto!$H$35)</f>
        <v/>
      </c>
      <c r="T2" s="28" t="str">
        <f>IF(+Contacto!$J$35="","",Contacto!$J$35)</f>
        <v/>
      </c>
      <c r="V2" s="28" t="str">
        <f>IF(+Contacto!$G$31="","",Contacto!$G$31)</f>
        <v/>
      </c>
      <c r="W2" s="28" t="str">
        <f>IF(+Contacto!$I$31="","",Contacto!$I$31)</f>
        <v/>
      </c>
      <c r="X2" s="28" t="str">
        <f>IF(+Contacto!$L$31="","",Contacto!$L$31)</f>
        <v/>
      </c>
      <c r="Y2" s="28" t="str">
        <f>IF(+Contacto!$D$33="","",Contacto!$D$33)</f>
        <v/>
      </c>
      <c r="Z2" s="28" t="str">
        <f>IF(+Contacto!$H$33="","",Contacto!$H$33)</f>
        <v/>
      </c>
      <c r="AA2" s="28" t="str">
        <f>IF(Contacto!$J$33="","",Contacto!$J$33)</f>
        <v/>
      </c>
      <c r="AB2" s="28" t="str">
        <f>IF(+Contacto!$D$7="","",Contacto!$D$7)</f>
        <v/>
      </c>
      <c r="AC2" s="28" t="str">
        <f>IF(+Contacto!$D$38="","",Contacto!$D$38)</f>
        <v/>
      </c>
      <c r="AD2" s="28" t="str">
        <f>IF(+Contacto!$D$48="","",Contacto!$D$48)</f>
        <v/>
      </c>
    </row>
    <row r="3" spans="1:30" s="28" customFormat="1" x14ac:dyDescent="0.25">
      <c r="A3" s="28" t="e">
        <f>+IF(Contacto!#REF!="X",Contacto!#REF!,IF(Contacto!#REF!="X",Contacto!#REF!,IF(Contacto!#REF!="X",Contacto!#REF!,IF(Contacto!#REF!="X",Contacto!#REF!,IF(Contacto!#REF!="X",Contacto!#REF!)))))</f>
        <v>#REF!</v>
      </c>
      <c r="B3" s="28" t="e">
        <f>+IF(Contacto!#REF!="X",Contacto!#REF!," ")</f>
        <v>#REF!</v>
      </c>
      <c r="C3" s="28">
        <f>+Contacto!$D$6</f>
        <v>0</v>
      </c>
      <c r="D3" s="28" t="b">
        <f>+IF(Contacto!$D$12="X",Contacto!$D$11,(IF(Contacto!$G$12="X",Contacto!$G$11,IF(Contacto!$H$12="X",Contacto!$H$11,IF(Contacto!$I$12="X",Contacto!$I$11,IF(Contacto!$J$12="X",Contacto!$J$11,IF(Contacto!$L$12="X",Contacto!$L$11)))))))</f>
        <v>0</v>
      </c>
      <c r="E3" s="28">
        <f>+Contacto!$D$8</f>
        <v>0</v>
      </c>
      <c r="F3" s="28">
        <f>+Contacto!$D$9</f>
        <v>0</v>
      </c>
      <c r="G3" s="28" t="b">
        <f>+IF(AND(K3=Contacto!D15,Contacto!I15="x"),Contacto!$I$13,IF(Contacto!J15="X",Contacto!$J$13,IF(Contacto!L15="X",Contacto!$L$13)))</f>
        <v>0</v>
      </c>
      <c r="H3" s="28" t="e">
        <f>+Contacto!#REF!</f>
        <v>#REF!</v>
      </c>
      <c r="I3" s="28" t="e">
        <f>+IF(Contacto!#REF!='Base Datos'!K3,Contacto!#REF!,IF(Contacto!#REF!='Base Datos'!K3,Contacto!#REF!,IF(Contacto!#REF!='Base Datos'!K3,Contacto!#REF!,IF(Contacto!#REF!='Base Datos'!K3,Contacto!#REF!,IF(Contacto!#REF!='Base Datos'!K3,Contacto!#REF!,"N/A")))))</f>
        <v>#REF!</v>
      </c>
      <c r="K3" s="28">
        <f>+Contacto!D15</f>
        <v>0</v>
      </c>
      <c r="L3" s="28" t="e">
        <f>IF(+Contacto!#REF!="","N/A",Contacto!#REF!)</f>
        <v>#REF!</v>
      </c>
      <c r="M3" s="28" t="str">
        <f>IF(+Contacto!$D$31="","",Contacto!$D$31)</f>
        <v/>
      </c>
      <c r="N3" s="28" t="str">
        <f>IF(+Contacto!$H$31="","",Contacto!$H$31)</f>
        <v/>
      </c>
      <c r="O3" s="28" t="str">
        <f>IF(+Contacto!$J$31="","",Contacto!$J$31)</f>
        <v/>
      </c>
      <c r="P3" s="28" t="str">
        <f>IF(+Contacto!$D$35="","",Contacto!$D$35)</f>
        <v/>
      </c>
      <c r="R3" s="28" t="str">
        <f>IF(+Contacto!$H$35="","",Contacto!$H$35)</f>
        <v/>
      </c>
      <c r="T3" s="28" t="str">
        <f>IF(+Contacto!$J$35="","",Contacto!$J$35)</f>
        <v/>
      </c>
      <c r="V3" s="28" t="str">
        <f>IF(+Contacto!$G$31="","",Contacto!$G$31)</f>
        <v/>
      </c>
      <c r="W3" s="28" t="str">
        <f>IF(+Contacto!$I$31="","",Contacto!$I$31)</f>
        <v/>
      </c>
      <c r="X3" s="28" t="str">
        <f>IF(+Contacto!$L$31="","",Contacto!$L$31)</f>
        <v/>
      </c>
      <c r="Y3" s="28" t="str">
        <f>IF(+Contacto!$D$33="","",Contacto!$D$33)</f>
        <v/>
      </c>
      <c r="Z3" s="28" t="str">
        <f>IF(+Contacto!$H$33="","",Contacto!$H$33)</f>
        <v/>
      </c>
      <c r="AA3" s="28" t="str">
        <f>IF(Contacto!$J$33="","",Contacto!$J$33)</f>
        <v/>
      </c>
      <c r="AB3" s="28" t="str">
        <f>IF(+Contacto!$D$7="","",Contacto!$D$7)</f>
        <v/>
      </c>
      <c r="AC3" s="28" t="str">
        <f>IF(+Contacto!$D$38="","",Contacto!$D$38)</f>
        <v/>
      </c>
      <c r="AD3" s="28" t="str">
        <f>IF(+Contacto!$D$48="","",Contacto!$D$48)</f>
        <v/>
      </c>
    </row>
    <row r="4" spans="1:30" s="28" customFormat="1" x14ac:dyDescent="0.25">
      <c r="A4" s="28" t="e">
        <f>+IF(Contacto!#REF!="X",Contacto!#REF!,IF(Contacto!#REF!="X",Contacto!#REF!,IF(Contacto!#REF!="X",Contacto!#REF!,IF(Contacto!#REF!="X",Contacto!#REF!,IF(Contacto!#REF!="X",Contacto!#REF!)))))</f>
        <v>#REF!</v>
      </c>
      <c r="B4" s="28" t="e">
        <f>+IF(Contacto!#REF!="X",Contacto!#REF!," ")</f>
        <v>#REF!</v>
      </c>
      <c r="C4" s="28">
        <f>+Contacto!$D$6</f>
        <v>0</v>
      </c>
      <c r="D4" s="28" t="b">
        <f>+IF(Contacto!$D$12="X",Contacto!$D$11,(IF(Contacto!$G$12="X",Contacto!$G$11,IF(Contacto!$H$12="X",Contacto!$H$11,IF(Contacto!$I$12="X",Contacto!$I$11,IF(Contacto!$J$12="X",Contacto!$J$11,IF(Contacto!$L$12="X",Contacto!$L$11)))))))</f>
        <v>0</v>
      </c>
      <c r="E4" s="28">
        <f>+Contacto!$D$8</f>
        <v>0</v>
      </c>
      <c r="F4" s="28">
        <f>+Contacto!$D$9</f>
        <v>0</v>
      </c>
      <c r="G4" s="28" t="b">
        <f>+IF(AND(K4=Contacto!D16,Contacto!I16="x"),Contacto!$I$13,IF(Contacto!J16="X",Contacto!$J$13,IF(Contacto!L16="X",Contacto!$L$13)))</f>
        <v>0</v>
      </c>
      <c r="H4" s="28" t="e">
        <f>+Contacto!#REF!</f>
        <v>#REF!</v>
      </c>
      <c r="I4" s="28" t="e">
        <f>+IF(Contacto!#REF!='Base Datos'!K4,Contacto!#REF!,IF(Contacto!#REF!='Base Datos'!K4,Contacto!#REF!,IF(Contacto!#REF!='Base Datos'!K4,Contacto!#REF!,IF(Contacto!#REF!='Base Datos'!K4,Contacto!#REF!,IF(Contacto!#REF!='Base Datos'!K4,Contacto!#REF!,"N/A")))))</f>
        <v>#REF!</v>
      </c>
      <c r="K4" s="28">
        <f>+Contacto!D16</f>
        <v>0</v>
      </c>
      <c r="L4" s="28" t="e">
        <f>IF(+Contacto!#REF!="","N/A",Contacto!#REF!)</f>
        <v>#REF!</v>
      </c>
      <c r="M4" s="28" t="str">
        <f>IF(+Contacto!$D$31="","",Contacto!$D$31)</f>
        <v/>
      </c>
      <c r="N4" s="28" t="str">
        <f>IF(+Contacto!$H$31="","",Contacto!$H$31)</f>
        <v/>
      </c>
      <c r="O4" s="28" t="str">
        <f>IF(+Contacto!$J$31="","",Contacto!$J$31)</f>
        <v/>
      </c>
      <c r="P4" s="28" t="str">
        <f>IF(+Contacto!$D$35="","",Contacto!$D$35)</f>
        <v/>
      </c>
      <c r="R4" s="28" t="str">
        <f>IF(+Contacto!$H$35="","",Contacto!$H$35)</f>
        <v/>
      </c>
      <c r="T4" s="28" t="str">
        <f>IF(+Contacto!$J$35="","",Contacto!$J$35)</f>
        <v/>
      </c>
      <c r="V4" s="28" t="str">
        <f>IF(+Contacto!$G$31="","",Contacto!$G$31)</f>
        <v/>
      </c>
      <c r="W4" s="28" t="str">
        <f>IF(+Contacto!$I$31="","",Contacto!$I$31)</f>
        <v/>
      </c>
      <c r="X4" s="28" t="str">
        <f>IF(+Contacto!$L$31="","",Contacto!$L$31)</f>
        <v/>
      </c>
      <c r="Y4" s="28" t="str">
        <f>IF(+Contacto!$D$33="","",Contacto!$D$33)</f>
        <v/>
      </c>
      <c r="Z4" s="28" t="str">
        <f>IF(+Contacto!$H$33="","",Contacto!$H$33)</f>
        <v/>
      </c>
      <c r="AA4" s="28" t="str">
        <f>IF(Contacto!$J$33="","",Contacto!$J$33)</f>
        <v/>
      </c>
      <c r="AB4" s="28" t="str">
        <f>IF(+Contacto!$D$7="","",Contacto!$D$7)</f>
        <v/>
      </c>
      <c r="AC4" s="28" t="str">
        <f>IF(+Contacto!$D$38="","",Contacto!$D$38)</f>
        <v/>
      </c>
      <c r="AD4" s="28" t="str">
        <f>IF(+Contacto!$D$48="","",Contacto!$D$48)</f>
        <v/>
      </c>
    </row>
    <row r="5" spans="1:30" s="28" customFormat="1" x14ac:dyDescent="0.25">
      <c r="A5" s="28" t="e">
        <f>+IF(Contacto!#REF!="X",Contacto!#REF!,IF(Contacto!#REF!="X",Contacto!#REF!,IF(Contacto!#REF!="X",Contacto!#REF!,IF(Contacto!#REF!="X",Contacto!#REF!,IF(Contacto!#REF!="X",Contacto!#REF!)))))</f>
        <v>#REF!</v>
      </c>
      <c r="B5" s="28" t="e">
        <f>+IF(Contacto!#REF!="X",Contacto!#REF!," ")</f>
        <v>#REF!</v>
      </c>
      <c r="C5" s="28">
        <f>+Contacto!$D$6</f>
        <v>0</v>
      </c>
      <c r="D5" s="28" t="b">
        <f>+IF(Contacto!$D$12="X",Contacto!$D$11,(IF(Contacto!$G$12="X",Contacto!$G$11,IF(Contacto!$H$12="X",Contacto!$H$11,IF(Contacto!$I$12="X",Contacto!$I$11,IF(Contacto!$J$12="X",Contacto!$J$11,IF(Contacto!$L$12="X",Contacto!$L$11)))))))</f>
        <v>0</v>
      </c>
      <c r="E5" s="28">
        <f>+Contacto!$D$8</f>
        <v>0</v>
      </c>
      <c r="F5" s="28">
        <f>+Contacto!$D$9</f>
        <v>0</v>
      </c>
      <c r="G5" s="28" t="b">
        <f>+IF(AND(K5=Contacto!D17,Contacto!I17="x"),Contacto!$I$13,IF(Contacto!J17="X",Contacto!$J$13,IF(Contacto!L17="X",Contacto!$L$13)))</f>
        <v>0</v>
      </c>
      <c r="H5" s="28" t="e">
        <f>+Contacto!#REF!</f>
        <v>#REF!</v>
      </c>
      <c r="I5" s="28" t="e">
        <f>+IF(Contacto!#REF!='Base Datos'!K5,Contacto!#REF!,IF(Contacto!#REF!='Base Datos'!K5,Contacto!#REF!,IF(Contacto!#REF!='Base Datos'!K5,Contacto!#REF!,IF(Contacto!#REF!='Base Datos'!K5,Contacto!#REF!,IF(Contacto!#REF!='Base Datos'!K5,Contacto!#REF!,"N/A")))))</f>
        <v>#REF!</v>
      </c>
      <c r="K5" s="28">
        <f>+Contacto!D17</f>
        <v>0</v>
      </c>
      <c r="L5" s="28" t="e">
        <f>IF(+Contacto!#REF!="","N/A",Contacto!#REF!)</f>
        <v>#REF!</v>
      </c>
      <c r="M5" s="28" t="str">
        <f>IF(+Contacto!$D$31="","",Contacto!$D$31)</f>
        <v/>
      </c>
      <c r="N5" s="28" t="str">
        <f>IF(+Contacto!$H$31="","",Contacto!$H$31)</f>
        <v/>
      </c>
      <c r="O5" s="28" t="str">
        <f>IF(+Contacto!$J$31="","",Contacto!$J$31)</f>
        <v/>
      </c>
      <c r="P5" s="28" t="str">
        <f>IF(+Contacto!$D$35="","",Contacto!$D$35)</f>
        <v/>
      </c>
      <c r="R5" s="28" t="str">
        <f>IF(+Contacto!$H$35="","",Contacto!$H$35)</f>
        <v/>
      </c>
      <c r="T5" s="28" t="str">
        <f>IF(+Contacto!$J$35="","",Contacto!$J$35)</f>
        <v/>
      </c>
      <c r="V5" s="28" t="str">
        <f>IF(+Contacto!$G$31="","",Contacto!$G$31)</f>
        <v/>
      </c>
      <c r="W5" s="28" t="str">
        <f>IF(+Contacto!$I$31="","",Contacto!$I$31)</f>
        <v/>
      </c>
      <c r="X5" s="28" t="str">
        <f>IF(+Contacto!$L$31="","",Contacto!$L$31)</f>
        <v/>
      </c>
      <c r="Y5" s="28" t="str">
        <f>IF(+Contacto!$D$33="","",Contacto!$D$33)</f>
        <v/>
      </c>
      <c r="Z5" s="28" t="str">
        <f>IF(+Contacto!$H$33="","",Contacto!$H$33)</f>
        <v/>
      </c>
      <c r="AA5" s="28" t="str">
        <f>IF(Contacto!$J$33="","",Contacto!$J$33)</f>
        <v/>
      </c>
      <c r="AB5" s="28" t="str">
        <f>IF(+Contacto!$D$7="","",Contacto!$D$7)</f>
        <v/>
      </c>
      <c r="AC5" s="28" t="str">
        <f>IF(+Contacto!$D$38="","",Contacto!$D$38)</f>
        <v/>
      </c>
      <c r="AD5" s="28" t="str">
        <f>IF(+Contacto!$D$48="","",Contacto!$D$48)</f>
        <v/>
      </c>
    </row>
    <row r="6" spans="1:30" s="28" customFormat="1" x14ac:dyDescent="0.25">
      <c r="A6" s="28" t="e">
        <f>+IF(Contacto!#REF!="X",Contacto!#REF!,IF(Contacto!#REF!="X",Contacto!#REF!,IF(Contacto!#REF!="X",Contacto!#REF!,IF(Contacto!#REF!="X",Contacto!#REF!,IF(Contacto!#REF!="X",Contacto!#REF!)))))</f>
        <v>#REF!</v>
      </c>
      <c r="B6" s="28" t="e">
        <f>+IF(Contacto!#REF!="X",Contacto!#REF!," ")</f>
        <v>#REF!</v>
      </c>
      <c r="C6" s="28">
        <f>+Contacto!$D$6</f>
        <v>0</v>
      </c>
      <c r="D6" s="28" t="b">
        <f>+IF(Contacto!$D$12="X",Contacto!$D$11,(IF(Contacto!$G$12="X",Contacto!$G$11,IF(Contacto!$H$12="X",Contacto!$H$11,IF(Contacto!$I$12="X",Contacto!$I$11,IF(Contacto!$J$12="X",Contacto!$J$11,IF(Contacto!$L$12="X",Contacto!$L$11)))))))</f>
        <v>0</v>
      </c>
      <c r="E6" s="28">
        <f>+Contacto!$D$8</f>
        <v>0</v>
      </c>
      <c r="F6" s="28">
        <f>+Contacto!$D$9</f>
        <v>0</v>
      </c>
      <c r="G6" s="28" t="b">
        <f>+IF(AND(K6=Contacto!D18,Contacto!I18="x"),Contacto!$I$13,IF(Contacto!J18="X",Contacto!$J$13,IF(Contacto!L18="X",Contacto!$L$13)))</f>
        <v>0</v>
      </c>
      <c r="H6" s="28" t="e">
        <f>+Contacto!#REF!</f>
        <v>#REF!</v>
      </c>
      <c r="I6" s="28" t="e">
        <f>+IF(Contacto!#REF!='Base Datos'!K6,Contacto!#REF!,IF(Contacto!#REF!='Base Datos'!K6,Contacto!#REF!,IF(Contacto!#REF!='Base Datos'!K6,Contacto!#REF!,IF(Contacto!#REF!='Base Datos'!K6,Contacto!#REF!,IF(Contacto!#REF!='Base Datos'!K6,Contacto!#REF!,"N/A")))))</f>
        <v>#REF!</v>
      </c>
      <c r="K6" s="28">
        <f>+Contacto!D18</f>
        <v>0</v>
      </c>
      <c r="L6" s="28" t="e">
        <f>IF(+Contacto!#REF!="","N/A",Contacto!#REF!)</f>
        <v>#REF!</v>
      </c>
      <c r="M6" s="28" t="str">
        <f>IF(+Contacto!$D$31="","",Contacto!$D$31)</f>
        <v/>
      </c>
      <c r="N6" s="28" t="str">
        <f>IF(+Contacto!$H$31="","",Contacto!$H$31)</f>
        <v/>
      </c>
      <c r="O6" s="28" t="str">
        <f>IF(+Contacto!$J$31="","",Contacto!$J$31)</f>
        <v/>
      </c>
      <c r="P6" s="28" t="str">
        <f>IF(+Contacto!$D$35="","",Contacto!$D$35)</f>
        <v/>
      </c>
      <c r="R6" s="28" t="str">
        <f>IF(+Contacto!$H$35="","",Contacto!$H$35)</f>
        <v/>
      </c>
      <c r="T6" s="28" t="str">
        <f>IF(+Contacto!$J$35="","",Contacto!$J$35)</f>
        <v/>
      </c>
      <c r="V6" s="28" t="str">
        <f>IF(+Contacto!$G$31="","",Contacto!$G$31)</f>
        <v/>
      </c>
      <c r="W6" s="28" t="str">
        <f>IF(+Contacto!$I$31="","",Contacto!$I$31)</f>
        <v/>
      </c>
      <c r="X6" s="28" t="str">
        <f>IF(+Contacto!$L$31="","",Contacto!$L$31)</f>
        <v/>
      </c>
      <c r="Y6" s="28" t="str">
        <f>IF(+Contacto!$D$33="","",Contacto!$D$33)</f>
        <v/>
      </c>
      <c r="Z6" s="28" t="str">
        <f>IF(+Contacto!$H$33="","",Contacto!$H$33)</f>
        <v/>
      </c>
      <c r="AA6" s="28" t="str">
        <f>IF(Contacto!$J$33="","",Contacto!$J$33)</f>
        <v/>
      </c>
      <c r="AB6" s="28" t="str">
        <f>IF(+Contacto!$D$7="","",Contacto!$D$7)</f>
        <v/>
      </c>
      <c r="AC6" s="28" t="str">
        <f>IF(+Contacto!$D$38="","",Contacto!$D$38)</f>
        <v/>
      </c>
      <c r="AD6" s="28" t="str">
        <f>IF(+Contacto!$D$48="","",Contacto!$D$48)</f>
        <v/>
      </c>
    </row>
    <row r="7" spans="1:30" s="28" customFormat="1" x14ac:dyDescent="0.25">
      <c r="A7" s="28" t="e">
        <f>+IF(Contacto!#REF!="X",Contacto!#REF!,IF(Contacto!#REF!="X",Contacto!#REF!,IF(Contacto!#REF!="X",Contacto!#REF!,IF(Contacto!#REF!="X",Contacto!#REF!,IF(Contacto!#REF!="X",Contacto!#REF!)))))</f>
        <v>#REF!</v>
      </c>
      <c r="B7" s="28" t="e">
        <f>+IF(Contacto!#REF!="X",Contacto!#REF!," ")</f>
        <v>#REF!</v>
      </c>
      <c r="C7" s="28">
        <f>+Contacto!$D$6</f>
        <v>0</v>
      </c>
      <c r="D7" s="28" t="b">
        <f>+IF(Contacto!$D$12="X",Contacto!$D$11,(IF(Contacto!$G$12="X",Contacto!$G$11,IF(Contacto!$H$12="X",Contacto!$H$11,IF(Contacto!$I$12="X",Contacto!$I$11,IF(Contacto!$J$12="X",Contacto!$J$11,IF(Contacto!$L$12="X",Contacto!$L$11)))))))</f>
        <v>0</v>
      </c>
      <c r="E7" s="28">
        <f>+Contacto!$D$8</f>
        <v>0</v>
      </c>
      <c r="F7" s="28">
        <f>+Contacto!$D$9</f>
        <v>0</v>
      </c>
      <c r="G7" s="28" t="b">
        <f>+IF(AND(K7=Contacto!D19,Contacto!I19="x"),Contacto!$I$13,IF(Contacto!J19="X",Contacto!$J$13,IF(Contacto!L19="X",Contacto!$L$13)))</f>
        <v>0</v>
      </c>
      <c r="H7" s="28" t="e">
        <f>+Contacto!#REF!</f>
        <v>#REF!</v>
      </c>
      <c r="I7" s="28" t="e">
        <f>+IF(Contacto!#REF!='Base Datos'!K7,Contacto!#REF!,IF(Contacto!#REF!='Base Datos'!K7,Contacto!#REF!,IF(Contacto!#REF!='Base Datos'!K7,Contacto!#REF!,IF(Contacto!#REF!='Base Datos'!K7,Contacto!#REF!,IF(Contacto!#REF!='Base Datos'!K7,Contacto!#REF!,"N/A")))))</f>
        <v>#REF!</v>
      </c>
      <c r="K7" s="28">
        <f>+Contacto!D19</f>
        <v>0</v>
      </c>
      <c r="L7" s="28" t="e">
        <f>IF(+Contacto!#REF!="","N/A",Contacto!#REF!)</f>
        <v>#REF!</v>
      </c>
      <c r="M7" s="28" t="str">
        <f>IF(+Contacto!$D$31="","",Contacto!$D$31)</f>
        <v/>
      </c>
      <c r="N7" s="28" t="str">
        <f>IF(+Contacto!$H$31="","",Contacto!$H$31)</f>
        <v/>
      </c>
      <c r="O7" s="28" t="str">
        <f>IF(+Contacto!$J$31="","",Contacto!$J$31)</f>
        <v/>
      </c>
      <c r="P7" s="28" t="str">
        <f>IF(+Contacto!$D$35="","",Contacto!$D$35)</f>
        <v/>
      </c>
      <c r="R7" s="28" t="str">
        <f>IF(+Contacto!$H$35="","",Contacto!$H$35)</f>
        <v/>
      </c>
      <c r="T7" s="28" t="str">
        <f>IF(+Contacto!$J$35="","",Contacto!$J$35)</f>
        <v/>
      </c>
      <c r="V7" s="28" t="str">
        <f>IF(+Contacto!$G$31="","",Contacto!$G$31)</f>
        <v/>
      </c>
      <c r="W7" s="28" t="str">
        <f>IF(+Contacto!$I$31="","",Contacto!$I$31)</f>
        <v/>
      </c>
      <c r="X7" s="28" t="str">
        <f>IF(+Contacto!$L$31="","",Contacto!$L$31)</f>
        <v/>
      </c>
      <c r="Y7" s="28" t="str">
        <f>IF(+Contacto!$D$33="","",Contacto!$D$33)</f>
        <v/>
      </c>
      <c r="Z7" s="28" t="str">
        <f>IF(+Contacto!$H$33="","",Contacto!$H$33)</f>
        <v/>
      </c>
      <c r="AA7" s="28" t="str">
        <f>IF(Contacto!$J$33="","",Contacto!$J$33)</f>
        <v/>
      </c>
      <c r="AB7" s="28" t="str">
        <f>IF(+Contacto!$D$7="","",Contacto!$D$7)</f>
        <v/>
      </c>
      <c r="AC7" s="28" t="str">
        <f>IF(+Contacto!$D$38="","",Contacto!$D$38)</f>
        <v/>
      </c>
      <c r="AD7" s="28" t="str">
        <f>IF(+Contacto!$D$48="","",Contacto!$D$48)</f>
        <v/>
      </c>
    </row>
    <row r="8" spans="1:30" s="28" customFormat="1" x14ac:dyDescent="0.25">
      <c r="A8" s="28" t="e">
        <f>+IF(Contacto!#REF!="X",Contacto!#REF!,IF(Contacto!#REF!="X",Contacto!#REF!,IF(Contacto!#REF!="X",Contacto!#REF!,IF(Contacto!#REF!="X",Contacto!#REF!,IF(Contacto!#REF!="X",Contacto!#REF!)))))</f>
        <v>#REF!</v>
      </c>
      <c r="B8" s="28" t="e">
        <f>+IF(Contacto!#REF!="X",Contacto!#REF!," ")</f>
        <v>#REF!</v>
      </c>
      <c r="C8" s="28">
        <f>+Contacto!$D$6</f>
        <v>0</v>
      </c>
      <c r="D8" s="28" t="b">
        <f>+IF(Contacto!$D$12="X",Contacto!$D$11,(IF(Contacto!$G$12="X",Contacto!$G$11,IF(Contacto!$H$12="X",Contacto!$H$11,IF(Contacto!$I$12="X",Contacto!$I$11,IF(Contacto!$J$12="X",Contacto!$J$11,IF(Contacto!$L$12="X",Contacto!$L$11)))))))</f>
        <v>0</v>
      </c>
      <c r="E8" s="28">
        <f>+Contacto!$D$8</f>
        <v>0</v>
      </c>
      <c r="F8" s="28">
        <f>+Contacto!$D$9</f>
        <v>0</v>
      </c>
      <c r="G8" s="28" t="b">
        <f>+IF(AND(K8=Contacto!D20,Contacto!I20="x"),Contacto!$I$13,IF(Contacto!J20="X",Contacto!$J$13,IF(Contacto!L20="X",Contacto!$L$13)))</f>
        <v>0</v>
      </c>
      <c r="H8" s="28" t="e">
        <f>+Contacto!#REF!</f>
        <v>#REF!</v>
      </c>
      <c r="I8" s="28" t="e">
        <f>+IF(Contacto!#REF!='Base Datos'!K8,Contacto!#REF!,IF(Contacto!#REF!='Base Datos'!K8,Contacto!#REF!,IF(Contacto!#REF!='Base Datos'!K8,Contacto!#REF!,IF(Contacto!#REF!='Base Datos'!K8,Contacto!#REF!,IF(Contacto!#REF!='Base Datos'!K8,Contacto!#REF!,"N/A")))))</f>
        <v>#REF!</v>
      </c>
      <c r="K8" s="28">
        <f>+Contacto!D20</f>
        <v>0</v>
      </c>
      <c r="L8" s="28" t="e">
        <f>IF(+Contacto!#REF!="","N/A",Contacto!#REF!)</f>
        <v>#REF!</v>
      </c>
      <c r="M8" s="28" t="str">
        <f>IF(+Contacto!$D$31="","",Contacto!$D$31)</f>
        <v/>
      </c>
      <c r="N8" s="28" t="str">
        <f>IF(+Contacto!$H$31="","",Contacto!$H$31)</f>
        <v/>
      </c>
      <c r="O8" s="28" t="str">
        <f>IF(+Contacto!$J$31="","",Contacto!$J$31)</f>
        <v/>
      </c>
      <c r="P8" s="28" t="str">
        <f>IF(+Contacto!$D$35="","",Contacto!$D$35)</f>
        <v/>
      </c>
      <c r="R8" s="28" t="str">
        <f>IF(+Contacto!$H$35="","",Contacto!$H$35)</f>
        <v/>
      </c>
      <c r="T8" s="28" t="str">
        <f>IF(+Contacto!$J$35="","",Contacto!$J$35)</f>
        <v/>
      </c>
      <c r="V8" s="28" t="str">
        <f>IF(+Contacto!$G$31="","",Contacto!$G$31)</f>
        <v/>
      </c>
      <c r="W8" s="28" t="str">
        <f>IF(+Contacto!$I$31="","",Contacto!$I$31)</f>
        <v/>
      </c>
      <c r="X8" s="28" t="str">
        <f>IF(+Contacto!$L$31="","",Contacto!$L$31)</f>
        <v/>
      </c>
      <c r="Y8" s="28" t="str">
        <f>IF(+Contacto!$D$33="","",Contacto!$D$33)</f>
        <v/>
      </c>
      <c r="Z8" s="28" t="str">
        <f>IF(+Contacto!$H$33="","",Contacto!$H$33)</f>
        <v/>
      </c>
      <c r="AA8" s="28" t="str">
        <f>IF(Contacto!$J$33="","",Contacto!$J$33)</f>
        <v/>
      </c>
      <c r="AB8" s="28" t="str">
        <f>IF(+Contacto!$D$7="","",Contacto!$D$7)</f>
        <v/>
      </c>
      <c r="AC8" s="28" t="str">
        <f>IF(+Contacto!$D$38="","",Contacto!$D$38)</f>
        <v/>
      </c>
      <c r="AD8" s="28" t="str">
        <f>IF(+Contacto!$D$48="","",Contacto!$D$48)</f>
        <v/>
      </c>
    </row>
    <row r="9" spans="1:30" s="28" customFormat="1" x14ac:dyDescent="0.25">
      <c r="A9" s="28" t="e">
        <f>+IF(Contacto!#REF!="X",Contacto!#REF!,IF(Contacto!#REF!="X",Contacto!#REF!,IF(Contacto!#REF!="X",Contacto!#REF!,IF(Contacto!#REF!="X",Contacto!#REF!,IF(Contacto!#REF!="X",Contacto!#REF!)))))</f>
        <v>#REF!</v>
      </c>
      <c r="B9" s="28" t="e">
        <f>+IF(Contacto!#REF!="X",Contacto!#REF!," ")</f>
        <v>#REF!</v>
      </c>
      <c r="C9" s="28">
        <f>+Contacto!$D$6</f>
        <v>0</v>
      </c>
      <c r="D9" s="28" t="b">
        <f>+IF(Contacto!$D$12="X",Contacto!$D$11,(IF(Contacto!$G$12="X",Contacto!$G$11,IF(Contacto!$H$12="X",Contacto!$H$11,IF(Contacto!$I$12="X",Contacto!$I$11,IF(Contacto!$J$12="X",Contacto!$J$11,IF(Contacto!$L$12="X",Contacto!$L$11)))))))</f>
        <v>0</v>
      </c>
      <c r="E9" s="28">
        <f>+Contacto!$D$8</f>
        <v>0</v>
      </c>
      <c r="F9" s="28">
        <f>+Contacto!$D$9</f>
        <v>0</v>
      </c>
      <c r="G9" s="28" t="b">
        <f>+IF(AND(K9=Contacto!D21,Contacto!I21="x"),Contacto!$I$13,IF(Contacto!J21="X",Contacto!$J$13,IF(Contacto!L21="X",Contacto!$L$13)))</f>
        <v>0</v>
      </c>
      <c r="H9" s="28" t="e">
        <f>+Contacto!#REF!</f>
        <v>#REF!</v>
      </c>
      <c r="I9" s="28" t="e">
        <f>+IF(Contacto!#REF!='Base Datos'!K9,Contacto!#REF!,IF(Contacto!#REF!='Base Datos'!K9,Contacto!#REF!,IF(Contacto!#REF!='Base Datos'!K9,Contacto!#REF!,IF(Contacto!#REF!='Base Datos'!K9,Contacto!#REF!,IF(Contacto!#REF!='Base Datos'!K9,Contacto!#REF!,"N/A")))))</f>
        <v>#REF!</v>
      </c>
      <c r="K9" s="28">
        <f>+Contacto!D21</f>
        <v>0</v>
      </c>
      <c r="L9" s="28" t="e">
        <f>IF(+Contacto!#REF!="","N/A",Contacto!#REF!)</f>
        <v>#REF!</v>
      </c>
      <c r="M9" s="28" t="str">
        <f>IF(+Contacto!$D$31="","",Contacto!$D$31)</f>
        <v/>
      </c>
      <c r="N9" s="28" t="str">
        <f>IF(+Contacto!$H$31="","",Contacto!$H$31)</f>
        <v/>
      </c>
      <c r="O9" s="28" t="str">
        <f>IF(+Contacto!$J$31="","",Contacto!$J$31)</f>
        <v/>
      </c>
      <c r="P9" s="28" t="str">
        <f>IF(+Contacto!$D$35="","",Contacto!$D$35)</f>
        <v/>
      </c>
      <c r="R9" s="28" t="str">
        <f>IF(+Contacto!$H$35="","",Contacto!$H$35)</f>
        <v/>
      </c>
      <c r="T9" s="28" t="str">
        <f>IF(+Contacto!$J$35="","",Contacto!$J$35)</f>
        <v/>
      </c>
      <c r="V9" s="28" t="str">
        <f>IF(+Contacto!$G$31="","",Contacto!$G$31)</f>
        <v/>
      </c>
      <c r="W9" s="28" t="str">
        <f>IF(+Contacto!$I$31="","",Contacto!$I$31)</f>
        <v/>
      </c>
      <c r="X9" s="28" t="str">
        <f>IF(+Contacto!$L$31="","",Contacto!$L$31)</f>
        <v/>
      </c>
      <c r="Y9" s="28" t="str">
        <f>IF(+Contacto!$D$33="","",Contacto!$D$33)</f>
        <v/>
      </c>
      <c r="Z9" s="28" t="str">
        <f>IF(+Contacto!$H$33="","",Contacto!$H$33)</f>
        <v/>
      </c>
      <c r="AA9" s="28" t="str">
        <f>IF(Contacto!$J$33="","",Contacto!$J$33)</f>
        <v/>
      </c>
      <c r="AB9" s="28" t="str">
        <f>IF(+Contacto!$D$7="","",Contacto!$D$7)</f>
        <v/>
      </c>
      <c r="AC9" s="28" t="str">
        <f>IF(+Contacto!$D$38="","",Contacto!$D$38)</f>
        <v/>
      </c>
      <c r="AD9" s="28" t="str">
        <f>IF(+Contacto!$D$48="","",Contacto!$D$48)</f>
        <v/>
      </c>
    </row>
    <row r="10" spans="1:30" s="28" customFormat="1" x14ac:dyDescent="0.25">
      <c r="A10" s="28" t="e">
        <f>+IF(Contacto!#REF!="X",Contacto!#REF!,IF(Contacto!#REF!="X",Contacto!#REF!,IF(Contacto!#REF!="X",Contacto!#REF!,IF(Contacto!#REF!="X",Contacto!#REF!,IF(Contacto!#REF!="X",Contacto!#REF!)))))</f>
        <v>#REF!</v>
      </c>
      <c r="B10" s="28" t="e">
        <f>+IF(Contacto!#REF!="X",Contacto!#REF!," ")</f>
        <v>#REF!</v>
      </c>
      <c r="C10" s="28">
        <f>+Contacto!$D$6</f>
        <v>0</v>
      </c>
      <c r="D10" s="28" t="b">
        <f>+IF(Contacto!$D$12="X",Contacto!$D$11,(IF(Contacto!$G$12="X",Contacto!$G$11,IF(Contacto!$H$12="X",Contacto!$H$11,IF(Contacto!$I$12="X",Contacto!$I$11,IF(Contacto!$J$12="X",Contacto!$J$11,IF(Contacto!$L$12="X",Contacto!$L$11)))))))</f>
        <v>0</v>
      </c>
      <c r="E10" s="28">
        <f>+Contacto!$D$8</f>
        <v>0</v>
      </c>
      <c r="F10" s="28">
        <f>+Contacto!$D$9</f>
        <v>0</v>
      </c>
      <c r="G10" s="28" t="b">
        <f>+IF(AND(K10=Contacto!D22,Contacto!I22="x"),Contacto!$I$13,IF(Contacto!J22="X",Contacto!$J$13,IF(Contacto!L22="X",Contacto!$L$13)))</f>
        <v>0</v>
      </c>
      <c r="H10" s="28" t="e">
        <f>+Contacto!#REF!</f>
        <v>#REF!</v>
      </c>
      <c r="I10" s="28" t="e">
        <f>+IF(Contacto!#REF!='Base Datos'!K10,Contacto!#REF!,IF(Contacto!#REF!='Base Datos'!K10,Contacto!#REF!,IF(Contacto!#REF!='Base Datos'!K10,Contacto!#REF!,IF(Contacto!#REF!='Base Datos'!K10,Contacto!#REF!,IF(Contacto!#REF!='Base Datos'!K10,Contacto!#REF!,"N/A")))))</f>
        <v>#REF!</v>
      </c>
      <c r="K10" s="28">
        <f>+Contacto!D22</f>
        <v>0</v>
      </c>
      <c r="L10" s="28" t="e">
        <f>IF(+Contacto!#REF!="","N/A",Contacto!#REF!)</f>
        <v>#REF!</v>
      </c>
      <c r="M10" s="28" t="str">
        <f>IF(+Contacto!$D$31="","",Contacto!$D$31)</f>
        <v/>
      </c>
      <c r="N10" s="28" t="str">
        <f>IF(+Contacto!$H$31="","",Contacto!$H$31)</f>
        <v/>
      </c>
      <c r="O10" s="28" t="str">
        <f>IF(+Contacto!$J$31="","",Contacto!$J$31)</f>
        <v/>
      </c>
      <c r="P10" s="28" t="str">
        <f>IF(+Contacto!$D$35="","",Contacto!$D$35)</f>
        <v/>
      </c>
      <c r="R10" s="28" t="str">
        <f>IF(+Contacto!$H$35="","",Contacto!$H$35)</f>
        <v/>
      </c>
      <c r="T10" s="28" t="str">
        <f>IF(+Contacto!$J$35="","",Contacto!$J$35)</f>
        <v/>
      </c>
      <c r="V10" s="28" t="str">
        <f>IF(+Contacto!$G$31="","",Contacto!$G$31)</f>
        <v/>
      </c>
      <c r="W10" s="28" t="str">
        <f>IF(+Contacto!$I$31="","",Contacto!$I$31)</f>
        <v/>
      </c>
      <c r="X10" s="28" t="str">
        <f>IF(+Contacto!$L$31="","",Contacto!$L$31)</f>
        <v/>
      </c>
      <c r="Y10" s="28" t="str">
        <f>IF(+Contacto!$D$33="","",Contacto!$D$33)</f>
        <v/>
      </c>
      <c r="Z10" s="28" t="str">
        <f>IF(+Contacto!$H$33="","",Contacto!$H$33)</f>
        <v/>
      </c>
      <c r="AA10" s="28" t="str">
        <f>IF(Contacto!$J$33="","",Contacto!$J$33)</f>
        <v/>
      </c>
      <c r="AB10" s="28" t="str">
        <f>IF(+Contacto!$D$7="","",Contacto!$D$7)</f>
        <v/>
      </c>
      <c r="AC10" s="28" t="str">
        <f>IF(+Contacto!$D$38="","",Contacto!$D$38)</f>
        <v/>
      </c>
      <c r="AD10" s="28" t="str">
        <f>IF(+Contacto!$D$48="","",Contacto!$D$48)</f>
        <v/>
      </c>
    </row>
    <row r="11" spans="1:30" s="28" customFormat="1" x14ac:dyDescent="0.25">
      <c r="A11" s="28" t="e">
        <f>+IF(Contacto!#REF!="X",Contacto!#REF!,IF(Contacto!#REF!="X",Contacto!#REF!,IF(Contacto!#REF!="X",Contacto!#REF!,IF(Contacto!#REF!="X",Contacto!#REF!,IF(Contacto!#REF!="X",Contacto!#REF!)))))</f>
        <v>#REF!</v>
      </c>
      <c r="B11" s="28" t="e">
        <f>+IF(Contacto!#REF!="X",Contacto!#REF!," ")</f>
        <v>#REF!</v>
      </c>
      <c r="C11" s="28">
        <f>+Contacto!$D$6</f>
        <v>0</v>
      </c>
      <c r="D11" s="28" t="b">
        <f>+IF(Contacto!$D$12="X",Contacto!$D$11,(IF(Contacto!$G$12="X",Contacto!$G$11,IF(Contacto!$H$12="X",Contacto!$H$11,IF(Contacto!$I$12="X",Contacto!$I$11,IF(Contacto!$J$12="X",Contacto!$J$11,IF(Contacto!$L$12="X",Contacto!$L$11)))))))</f>
        <v>0</v>
      </c>
      <c r="E11" s="28">
        <f>+Contacto!$D$8</f>
        <v>0</v>
      </c>
      <c r="F11" s="28">
        <f>+Contacto!$D$9</f>
        <v>0</v>
      </c>
      <c r="G11" s="28" t="b">
        <f>+IF(AND(K11=Contacto!D23,Contacto!I23="x"),Contacto!$I$13,IF(Contacto!J23="X",Contacto!$J$13,IF(Contacto!L23="X",Contacto!$L$13)))</f>
        <v>0</v>
      </c>
      <c r="H11" s="28" t="e">
        <f>+Contacto!#REF!</f>
        <v>#REF!</v>
      </c>
      <c r="I11" s="28" t="e">
        <f>+IF(Contacto!#REF!='Base Datos'!K11,Contacto!#REF!,IF(Contacto!#REF!='Base Datos'!K11,Contacto!#REF!,IF(Contacto!#REF!='Base Datos'!K11,Contacto!#REF!,IF(Contacto!#REF!='Base Datos'!K11,Contacto!#REF!,IF(Contacto!#REF!='Base Datos'!K11,Contacto!#REF!,"N/A")))))</f>
        <v>#REF!</v>
      </c>
      <c r="K11" s="28">
        <f>+Contacto!D23</f>
        <v>0</v>
      </c>
      <c r="L11" s="28" t="e">
        <f>IF(+Contacto!#REF!="","N/A",Contacto!#REF!)</f>
        <v>#REF!</v>
      </c>
      <c r="M11" s="28" t="str">
        <f>IF(+Contacto!$D$31="","",Contacto!$D$31)</f>
        <v/>
      </c>
      <c r="N11" s="28" t="str">
        <f>IF(+Contacto!$H$31="","",Contacto!$H$31)</f>
        <v/>
      </c>
      <c r="O11" s="28" t="str">
        <f>IF(+Contacto!$J$31="","",Contacto!$J$31)</f>
        <v/>
      </c>
      <c r="P11" s="28" t="str">
        <f>IF(+Contacto!$D$35="","",Contacto!$D$35)</f>
        <v/>
      </c>
      <c r="R11" s="28" t="str">
        <f>IF(+Contacto!$H$35="","",Contacto!$H$35)</f>
        <v/>
      </c>
      <c r="T11" s="28" t="str">
        <f>IF(+Contacto!$J$35="","",Contacto!$J$35)</f>
        <v/>
      </c>
      <c r="V11" s="28" t="str">
        <f>IF(+Contacto!$G$31="","",Contacto!$G$31)</f>
        <v/>
      </c>
      <c r="W11" s="28" t="str">
        <f>IF(+Contacto!$I$31="","",Contacto!$I$31)</f>
        <v/>
      </c>
      <c r="X11" s="28" t="str">
        <f>IF(+Contacto!$L$31="","",Contacto!$L$31)</f>
        <v/>
      </c>
      <c r="Y11" s="28" t="str">
        <f>IF(+Contacto!$D$33="","",Contacto!$D$33)</f>
        <v/>
      </c>
      <c r="Z11" s="28" t="str">
        <f>IF(+Contacto!$H$33="","",Contacto!$H$33)</f>
        <v/>
      </c>
      <c r="AA11" s="28" t="str">
        <f>IF(Contacto!$J$33="","",Contacto!$J$33)</f>
        <v/>
      </c>
      <c r="AB11" s="28" t="str">
        <f>IF(+Contacto!$D$7="","",Contacto!$D$7)</f>
        <v/>
      </c>
      <c r="AC11" s="28" t="str">
        <f>IF(+Contacto!$D$38="","",Contacto!$D$38)</f>
        <v/>
      </c>
      <c r="AD11" s="28" t="str">
        <f>IF(+Contacto!$D$48="","",Contacto!$D$48)</f>
        <v/>
      </c>
    </row>
    <row r="12" spans="1:30" s="28" customFormat="1" x14ac:dyDescent="0.25">
      <c r="A12" s="28" t="e">
        <f>+IF(Contacto!#REF!="X",Contacto!#REF!,IF(Contacto!#REF!="X",Contacto!#REF!,IF(Contacto!#REF!="X",Contacto!#REF!,IF(Contacto!#REF!="X",Contacto!#REF!,IF(Contacto!#REF!="X",Contacto!#REF!)))))</f>
        <v>#REF!</v>
      </c>
      <c r="B12" s="28" t="e">
        <f>+IF(Contacto!#REF!="X",Contacto!#REF!," ")</f>
        <v>#REF!</v>
      </c>
      <c r="C12" s="28">
        <f>+Contacto!$D$6</f>
        <v>0</v>
      </c>
      <c r="D12" s="28" t="b">
        <f>+IF(Contacto!$D$12="X",Contacto!$D$11,(IF(Contacto!$G$12="X",Contacto!$G$11,IF(Contacto!$H$12="X",Contacto!$H$11,IF(Contacto!$I$12="X",Contacto!$I$11,IF(Contacto!$J$12="X",Contacto!$J$11,IF(Contacto!$L$12="X",Contacto!$L$11)))))))</f>
        <v>0</v>
      </c>
      <c r="E12" s="28">
        <f>+Contacto!$D$8</f>
        <v>0</v>
      </c>
      <c r="F12" s="28">
        <f>+Contacto!$D$9</f>
        <v>0</v>
      </c>
      <c r="G12" s="28" t="b">
        <f>+IF(AND(K12=Contacto!D24,Contacto!I24="x"),Contacto!$I$13,IF(Contacto!J24="X",Contacto!$J$13,IF(Contacto!L24="X",Contacto!$L$13)))</f>
        <v>0</v>
      </c>
      <c r="H12" s="28" t="e">
        <f>+Contacto!#REF!</f>
        <v>#REF!</v>
      </c>
      <c r="I12" s="28" t="e">
        <f>+IF(Contacto!#REF!='Base Datos'!K12,Contacto!#REF!,IF(Contacto!#REF!='Base Datos'!K12,Contacto!#REF!,IF(Contacto!#REF!='Base Datos'!K12,Contacto!#REF!,IF(Contacto!#REF!='Base Datos'!K12,Contacto!#REF!,IF(Contacto!#REF!='Base Datos'!K12,Contacto!#REF!,"N/A")))))</f>
        <v>#REF!</v>
      </c>
      <c r="K12" s="28">
        <f>+Contacto!D24</f>
        <v>0</v>
      </c>
      <c r="L12" s="28" t="e">
        <f>IF(+Contacto!#REF!="","N/A",Contacto!#REF!)</f>
        <v>#REF!</v>
      </c>
      <c r="M12" s="28" t="str">
        <f>IF(+Contacto!$D$31="","",Contacto!$D$31)</f>
        <v/>
      </c>
      <c r="N12" s="28" t="str">
        <f>IF(+Contacto!$H$31="","",Contacto!$H$31)</f>
        <v/>
      </c>
      <c r="O12" s="28" t="str">
        <f>IF(+Contacto!$J$31="","",Contacto!$J$31)</f>
        <v/>
      </c>
      <c r="P12" s="28" t="str">
        <f>IF(+Contacto!$D$35="","",Contacto!$D$35)</f>
        <v/>
      </c>
      <c r="R12" s="28" t="str">
        <f>IF(+Contacto!$H$35="","",Contacto!$H$35)</f>
        <v/>
      </c>
      <c r="T12" s="28" t="str">
        <f>IF(+Contacto!$J$35="","",Contacto!$J$35)</f>
        <v/>
      </c>
      <c r="V12" s="28" t="str">
        <f>IF(+Contacto!$G$31="","",Contacto!$G$31)</f>
        <v/>
      </c>
      <c r="W12" s="28" t="str">
        <f>IF(+Contacto!$I$31="","",Contacto!$I$31)</f>
        <v/>
      </c>
      <c r="X12" s="28" t="str">
        <f>IF(+Contacto!$L$31="","",Contacto!$L$31)</f>
        <v/>
      </c>
      <c r="Y12" s="28" t="str">
        <f>IF(+Contacto!$D$33="","",Contacto!$D$33)</f>
        <v/>
      </c>
      <c r="Z12" s="28" t="str">
        <f>IF(+Contacto!$H$33="","",Contacto!$H$33)</f>
        <v/>
      </c>
      <c r="AA12" s="28" t="str">
        <f>IF(Contacto!$J$33="","",Contacto!$J$33)</f>
        <v/>
      </c>
      <c r="AB12" s="28" t="str">
        <f>IF(+Contacto!$D$7="","",Contacto!$D$7)</f>
        <v/>
      </c>
      <c r="AC12" s="28" t="str">
        <f>IF(+Contacto!$D$38="","",Contacto!$D$38)</f>
        <v/>
      </c>
      <c r="AD12" s="28" t="str">
        <f>IF(+Contacto!$D$48="","",Contacto!$D$48)</f>
        <v/>
      </c>
    </row>
    <row r="13" spans="1:30" s="28" customFormat="1" x14ac:dyDescent="0.25">
      <c r="A13" s="28" t="e">
        <f>+IF(Contacto!#REF!="X",Contacto!#REF!,IF(Contacto!#REF!="X",Contacto!#REF!,IF(Contacto!#REF!="X",Contacto!#REF!,IF(Contacto!#REF!="X",Contacto!#REF!,IF(Contacto!#REF!="X",Contacto!#REF!)))))</f>
        <v>#REF!</v>
      </c>
      <c r="B13" s="28" t="e">
        <f>+IF(Contacto!#REF!="X",Contacto!#REF!," ")</f>
        <v>#REF!</v>
      </c>
      <c r="C13" s="28">
        <f>+Contacto!$D$6</f>
        <v>0</v>
      </c>
      <c r="D13" s="28" t="b">
        <f>+IF(Contacto!$D$12="X",Contacto!$D$11,(IF(Contacto!$G$12="X",Contacto!$G$11,IF(Contacto!$H$12="X",Contacto!$H$11,IF(Contacto!$I$12="X",Contacto!$I$11,IF(Contacto!$J$12="X",Contacto!$J$11,IF(Contacto!$L$12="X",Contacto!$L$11)))))))</f>
        <v>0</v>
      </c>
      <c r="E13" s="28">
        <f>+Contacto!$D$8</f>
        <v>0</v>
      </c>
      <c r="F13" s="28">
        <f>+Contacto!$D$9</f>
        <v>0</v>
      </c>
      <c r="G13" s="28" t="b">
        <f>+IF(AND(K13=Contacto!D25,Contacto!I25="x"),Contacto!$I$13,IF(Contacto!J25="X",Contacto!$J$13,IF(Contacto!L25="X",Contacto!$L$13)))</f>
        <v>0</v>
      </c>
      <c r="H13" s="28" t="e">
        <f>+Contacto!#REF!</f>
        <v>#REF!</v>
      </c>
      <c r="I13" s="28" t="e">
        <f>+IF(Contacto!#REF!='Base Datos'!K13,Contacto!#REF!,IF(Contacto!#REF!='Base Datos'!K13,Contacto!#REF!,IF(Contacto!#REF!='Base Datos'!K13,Contacto!#REF!,IF(Contacto!#REF!='Base Datos'!K13,Contacto!#REF!,IF(Contacto!#REF!='Base Datos'!K13,Contacto!#REF!,"N/A")))))</f>
        <v>#REF!</v>
      </c>
      <c r="K13" s="28">
        <f>+Contacto!D25</f>
        <v>0</v>
      </c>
      <c r="L13" s="28" t="e">
        <f>IF(+Contacto!#REF!="","N/A",Contacto!#REF!)</f>
        <v>#REF!</v>
      </c>
      <c r="M13" s="28" t="str">
        <f>IF(+Contacto!$D$31="","",Contacto!$D$31)</f>
        <v/>
      </c>
      <c r="N13" s="28" t="str">
        <f>IF(+Contacto!$H$31="","",Contacto!$H$31)</f>
        <v/>
      </c>
      <c r="O13" s="28" t="str">
        <f>IF(+Contacto!$J$31="","",Contacto!$J$31)</f>
        <v/>
      </c>
      <c r="P13" s="28" t="str">
        <f>IF(+Contacto!$D$35="","",Contacto!$D$35)</f>
        <v/>
      </c>
      <c r="R13" s="28" t="str">
        <f>IF(+Contacto!$H$35="","",Contacto!$H$35)</f>
        <v/>
      </c>
      <c r="T13" s="28" t="str">
        <f>IF(+Contacto!$J$35="","",Contacto!$J$35)</f>
        <v/>
      </c>
      <c r="V13" s="28" t="str">
        <f>IF(+Contacto!$G$31="","",Contacto!$G$31)</f>
        <v/>
      </c>
      <c r="W13" s="28" t="str">
        <f>IF(+Contacto!$I$31="","",Contacto!$I$31)</f>
        <v/>
      </c>
      <c r="X13" s="28" t="str">
        <f>IF(+Contacto!$L$31="","",Contacto!$L$31)</f>
        <v/>
      </c>
      <c r="Y13" s="28" t="str">
        <f>IF(+Contacto!$D$33="","",Contacto!$D$33)</f>
        <v/>
      </c>
      <c r="Z13" s="28" t="str">
        <f>IF(+Contacto!$H$33="","",Contacto!$H$33)</f>
        <v/>
      </c>
      <c r="AA13" s="28" t="str">
        <f>IF(Contacto!$J$33="","",Contacto!$J$33)</f>
        <v/>
      </c>
      <c r="AB13" s="28" t="str">
        <f>IF(+Contacto!$D$7="","",Contacto!$D$7)</f>
        <v/>
      </c>
      <c r="AC13" s="28" t="str">
        <f>IF(+Contacto!$D$38="","",Contacto!$D$38)</f>
        <v/>
      </c>
      <c r="AD13" s="28" t="str">
        <f>IF(+Contacto!$D$48="","",Contacto!$D$48)</f>
        <v/>
      </c>
    </row>
    <row r="14" spans="1:30" s="28" customFormat="1" x14ac:dyDescent="0.25">
      <c r="A14" s="28" t="e">
        <f>+IF(Contacto!#REF!="X",Contacto!#REF!,IF(Contacto!#REF!="X",Contacto!#REF!,IF(Contacto!#REF!="X",Contacto!#REF!,IF(Contacto!#REF!="X",Contacto!#REF!,IF(Contacto!#REF!="X",Contacto!#REF!)))))</f>
        <v>#REF!</v>
      </c>
      <c r="B14" s="28" t="e">
        <f>+IF(Contacto!#REF!="X",Contacto!#REF!," ")</f>
        <v>#REF!</v>
      </c>
      <c r="C14" s="28">
        <f>+Contacto!$D$6</f>
        <v>0</v>
      </c>
      <c r="D14" s="28" t="b">
        <f>+IF(Contacto!$D$12="X",Contacto!$D$11,(IF(Contacto!$G$12="X",Contacto!$G$11,IF(Contacto!$H$12="X",Contacto!$H$11,IF(Contacto!$I$12="X",Contacto!$I$11,IF(Contacto!$J$12="X",Contacto!$J$11,IF(Contacto!$L$12="X",Contacto!$L$11)))))))</f>
        <v>0</v>
      </c>
      <c r="E14" s="28">
        <f>+Contacto!$D$8</f>
        <v>0</v>
      </c>
      <c r="F14" s="28">
        <f>+Contacto!$D$9</f>
        <v>0</v>
      </c>
      <c r="G14" s="28" t="b">
        <f>+IF(AND(K14=Contacto!D26,Contacto!I26="x"),Contacto!$I$13,IF(Contacto!J26="X",Contacto!$J$13,IF(Contacto!L26="X",Contacto!$L$13)))</f>
        <v>0</v>
      </c>
      <c r="H14" s="28" t="e">
        <f>+Contacto!#REF!</f>
        <v>#REF!</v>
      </c>
      <c r="I14" s="28" t="e">
        <f>+IF(Contacto!#REF!='Base Datos'!K14,Contacto!#REF!,IF(Contacto!#REF!='Base Datos'!K14,Contacto!#REF!,IF(Contacto!#REF!='Base Datos'!K14,Contacto!#REF!,IF(Contacto!#REF!='Base Datos'!K14,Contacto!#REF!,IF(Contacto!#REF!='Base Datos'!K14,Contacto!#REF!,"N/A")))))</f>
        <v>#REF!</v>
      </c>
      <c r="K14" s="28">
        <f>+Contacto!D26</f>
        <v>0</v>
      </c>
      <c r="L14" s="28" t="e">
        <f>IF(+Contacto!#REF!="","N/A",Contacto!#REF!)</f>
        <v>#REF!</v>
      </c>
      <c r="M14" s="28" t="str">
        <f>IF(+Contacto!$D$31="","",Contacto!$D$31)</f>
        <v/>
      </c>
      <c r="N14" s="28" t="str">
        <f>IF(+Contacto!$H$31="","",Contacto!$H$31)</f>
        <v/>
      </c>
      <c r="O14" s="28" t="str">
        <f>IF(+Contacto!$J$31="","",Contacto!$J$31)</f>
        <v/>
      </c>
      <c r="P14" s="28" t="str">
        <f>IF(+Contacto!$D$35="","",Contacto!$D$35)</f>
        <v/>
      </c>
      <c r="R14" s="28" t="str">
        <f>IF(+Contacto!$H$35="","",Contacto!$H$35)</f>
        <v/>
      </c>
      <c r="T14" s="28" t="str">
        <f>IF(+Contacto!$J$35="","",Contacto!$J$35)</f>
        <v/>
      </c>
      <c r="V14" s="28" t="str">
        <f>IF(+Contacto!$G$31="","",Contacto!$G$31)</f>
        <v/>
      </c>
      <c r="W14" s="28" t="str">
        <f>IF(+Contacto!$I$31="","",Contacto!$I$31)</f>
        <v/>
      </c>
      <c r="X14" s="28" t="str">
        <f>IF(+Contacto!$L$31="","",Contacto!$L$31)</f>
        <v/>
      </c>
      <c r="Y14" s="28" t="str">
        <f>IF(+Contacto!$D$33="","",Contacto!$D$33)</f>
        <v/>
      </c>
      <c r="Z14" s="28" t="str">
        <f>IF(+Contacto!$H$33="","",Contacto!$H$33)</f>
        <v/>
      </c>
      <c r="AA14" s="28" t="str">
        <f>IF(Contacto!$J$33="","",Contacto!$J$33)</f>
        <v/>
      </c>
      <c r="AB14" s="28" t="str">
        <f>IF(+Contacto!$D$7="","",Contacto!$D$7)</f>
        <v/>
      </c>
      <c r="AC14" s="28" t="str">
        <f>IF(+Contacto!$D$38="","",Contacto!$D$38)</f>
        <v/>
      </c>
      <c r="AD14" s="28" t="str">
        <f>IF(+Contacto!$D$48="","",Contacto!$D$48)</f>
        <v/>
      </c>
    </row>
    <row r="15" spans="1:30" s="28" customFormat="1" x14ac:dyDescent="0.25">
      <c r="A15" s="28" t="e">
        <f>+IF(Contacto!#REF!="X",Contacto!#REF!,IF(Contacto!#REF!="X",Contacto!#REF!,IF(Contacto!#REF!="X",Contacto!#REF!,IF(Contacto!#REF!="X",Contacto!#REF!,IF(Contacto!#REF!="X",Contacto!#REF!)))))</f>
        <v>#REF!</v>
      </c>
      <c r="B15" s="28" t="e">
        <f>+IF(Contacto!#REF!="X",Contacto!#REF!," ")</f>
        <v>#REF!</v>
      </c>
      <c r="C15" s="28">
        <f>+Contacto!$D$6</f>
        <v>0</v>
      </c>
      <c r="D15" s="28" t="b">
        <f>+IF(Contacto!$D$12="X",Contacto!$D$11,(IF(Contacto!$G$12="X",Contacto!$G$11,IF(Contacto!$H$12="X",Contacto!$H$11,IF(Contacto!$I$12="X",Contacto!$I$11,IF(Contacto!$J$12="X",Contacto!$J$11,IF(Contacto!$L$12="X",Contacto!$L$11)))))))</f>
        <v>0</v>
      </c>
      <c r="E15" s="28">
        <f>+Contacto!$D$8</f>
        <v>0</v>
      </c>
      <c r="F15" s="28">
        <f>+Contacto!$D$9</f>
        <v>0</v>
      </c>
      <c r="G15" s="28" t="b">
        <f>+IF(AND(K15=Contacto!D27,Contacto!I27="x"),Contacto!$I$13,IF(Contacto!J27="X",Contacto!$J$13,IF(Contacto!L27="X",Contacto!$L$13)))</f>
        <v>0</v>
      </c>
      <c r="H15" s="28" t="e">
        <f>+Contacto!#REF!</f>
        <v>#REF!</v>
      </c>
      <c r="I15" s="28" t="e">
        <f>+IF(Contacto!#REF!='Base Datos'!K15,Contacto!#REF!,IF(Contacto!#REF!='Base Datos'!K15,Contacto!#REF!,IF(Contacto!#REF!='Base Datos'!K15,Contacto!#REF!,IF(Contacto!#REF!='Base Datos'!K15,Contacto!#REF!,IF(Contacto!#REF!='Base Datos'!K15,Contacto!#REF!,"N/A")))))</f>
        <v>#REF!</v>
      </c>
      <c r="K15" s="28">
        <f>+Contacto!D27</f>
        <v>0</v>
      </c>
      <c r="L15" s="28" t="e">
        <f>IF(+Contacto!#REF!="","N/A",Contacto!#REF!)</f>
        <v>#REF!</v>
      </c>
      <c r="M15" s="28" t="str">
        <f>IF(+Contacto!$D$31="","",Contacto!$D$31)</f>
        <v/>
      </c>
      <c r="N15" s="28" t="str">
        <f>IF(+Contacto!$H$31="","",Contacto!$H$31)</f>
        <v/>
      </c>
      <c r="O15" s="28" t="str">
        <f>IF(+Contacto!$J$31="","",Contacto!$J$31)</f>
        <v/>
      </c>
      <c r="P15" s="28" t="str">
        <f>IF(+Contacto!$D$35="","",Contacto!$D$35)</f>
        <v/>
      </c>
      <c r="R15" s="28" t="str">
        <f>IF(+Contacto!$H$35="","",Contacto!$H$35)</f>
        <v/>
      </c>
      <c r="T15" s="28" t="str">
        <f>IF(+Contacto!$J$35="","",Contacto!$J$35)</f>
        <v/>
      </c>
      <c r="V15" s="28" t="str">
        <f>IF(+Contacto!$G$31="","",Contacto!$G$31)</f>
        <v/>
      </c>
      <c r="W15" s="28" t="str">
        <f>IF(+Contacto!$I$31="","",Contacto!$I$31)</f>
        <v/>
      </c>
      <c r="X15" s="28" t="str">
        <f>IF(+Contacto!$L$31="","",Contacto!$L$31)</f>
        <v/>
      </c>
      <c r="Y15" s="28" t="str">
        <f>IF(+Contacto!$D$33="","",Contacto!$D$33)</f>
        <v/>
      </c>
      <c r="Z15" s="28" t="str">
        <f>IF(+Contacto!$H$33="","",Contacto!$H$33)</f>
        <v/>
      </c>
      <c r="AA15" s="28" t="str">
        <f>IF(Contacto!$J$33="","",Contacto!$J$33)</f>
        <v/>
      </c>
      <c r="AB15" s="28" t="str">
        <f>IF(+Contacto!$D$7="","",Contacto!$D$7)</f>
        <v/>
      </c>
      <c r="AC15" s="28" t="str">
        <f>IF(+Contacto!$D$38="","",Contacto!$D$38)</f>
        <v/>
      </c>
      <c r="AD15" s="28" t="str">
        <f>IF(+Contacto!$D$48="","",Contacto!$D$48)</f>
        <v/>
      </c>
    </row>
    <row r="16" spans="1:30" s="28" customFormat="1" x14ac:dyDescent="0.25">
      <c r="A16" s="28" t="e">
        <f>+IF(Contacto!#REF!="X",Contacto!#REF!,IF(Contacto!#REF!="X",Contacto!#REF!,IF(Contacto!#REF!="X",Contacto!#REF!,IF(Contacto!#REF!="X",Contacto!#REF!,IF(Contacto!#REF!="X",Contacto!#REF!)))))</f>
        <v>#REF!</v>
      </c>
      <c r="B16" s="28" t="e">
        <f>+IF(Contacto!#REF!="X",Contacto!#REF!," ")</f>
        <v>#REF!</v>
      </c>
      <c r="C16" s="28">
        <f>+Contacto!$D$6</f>
        <v>0</v>
      </c>
      <c r="D16" s="28" t="b">
        <f>+IF(Contacto!$D$12="X",Contacto!$D$11,(IF(Contacto!$G$12="X",Contacto!$G$11,IF(Contacto!$H$12="X",Contacto!$H$11,IF(Contacto!$I$12="X",Contacto!$I$11,IF(Contacto!$J$12="X",Contacto!$J$11,IF(Contacto!$L$12="X",Contacto!$L$11)))))))</f>
        <v>0</v>
      </c>
      <c r="E16" s="28">
        <f>+Contacto!$D$8</f>
        <v>0</v>
      </c>
      <c r="F16" s="28">
        <f>+Contacto!$D$9</f>
        <v>0</v>
      </c>
      <c r="G16" s="28" t="b">
        <f>+IF(AND(K16=Contacto!D28,Contacto!I28="x"),Contacto!$I$13,IF(Contacto!J28="X",Contacto!$J$13,IF(Contacto!L28="X",Contacto!$L$13)))</f>
        <v>0</v>
      </c>
      <c r="H16" s="28" t="e">
        <f>+Contacto!#REF!</f>
        <v>#REF!</v>
      </c>
      <c r="I16" s="28" t="e">
        <f>+IF(Contacto!#REF!='Base Datos'!K16,Contacto!#REF!,IF(Contacto!#REF!='Base Datos'!K16,Contacto!#REF!,IF(Contacto!#REF!='Base Datos'!K16,Contacto!#REF!,IF(Contacto!#REF!='Base Datos'!K16,Contacto!#REF!,IF(Contacto!#REF!='Base Datos'!K16,Contacto!#REF!,"N/A")))))</f>
        <v>#REF!</v>
      </c>
      <c r="K16" s="28">
        <f>+Contacto!D28</f>
        <v>0</v>
      </c>
      <c r="L16" s="28" t="e">
        <f>IF(+Contacto!#REF!="","N/A",Contacto!#REF!)</f>
        <v>#REF!</v>
      </c>
      <c r="M16" s="28" t="str">
        <f>IF(+Contacto!$D$31="","",Contacto!$D$31)</f>
        <v/>
      </c>
      <c r="N16" s="28" t="str">
        <f>IF(+Contacto!$H$31="","",Contacto!$H$31)</f>
        <v/>
      </c>
      <c r="O16" s="28" t="str">
        <f>IF(+Contacto!$J$31="","",Contacto!$J$31)</f>
        <v/>
      </c>
      <c r="P16" s="28" t="str">
        <f>IF(+Contacto!$D$35="","",Contacto!$D$35)</f>
        <v/>
      </c>
      <c r="R16" s="28" t="str">
        <f>IF(+Contacto!$H$35="","",Contacto!$H$35)</f>
        <v/>
      </c>
      <c r="T16" s="28" t="str">
        <f>IF(+Contacto!$J$35="","",Contacto!$J$35)</f>
        <v/>
      </c>
      <c r="V16" s="28" t="str">
        <f>IF(+Contacto!$G$31="","",Contacto!$G$31)</f>
        <v/>
      </c>
      <c r="W16" s="28" t="str">
        <f>IF(+Contacto!$I$31="","",Contacto!$I$31)</f>
        <v/>
      </c>
      <c r="X16" s="28" t="str">
        <f>IF(+Contacto!$L$31="","",Contacto!$L$31)</f>
        <v/>
      </c>
      <c r="Y16" s="28" t="str">
        <f>IF(+Contacto!$D$33="","",Contacto!$D$33)</f>
        <v/>
      </c>
      <c r="Z16" s="28" t="str">
        <f>IF(+Contacto!$H$33="","",Contacto!$H$33)</f>
        <v/>
      </c>
      <c r="AA16" s="28" t="str">
        <f>IF(Contacto!$J$33="","",Contacto!$J$33)</f>
        <v/>
      </c>
      <c r="AB16" s="28" t="str">
        <f>IF(+Contacto!$D$7="","",Contacto!$D$7)</f>
        <v/>
      </c>
      <c r="AC16" s="28" t="str">
        <f>IF(+Contacto!$D$38="","",Contacto!$D$38)</f>
        <v/>
      </c>
      <c r="AD16" s="28" t="str">
        <f>IF(+Contacto!$D$48="","",Contacto!$D$48)</f>
        <v/>
      </c>
    </row>
    <row r="17" s="28" customFormat="1" x14ac:dyDescent="0.25"/>
    <row r="18" s="28" customFormat="1" x14ac:dyDescent="0.25"/>
    <row r="19" s="28" customFormat="1" x14ac:dyDescent="0.25"/>
    <row r="20" s="28" customFormat="1" x14ac:dyDescent="0.25"/>
    <row r="21" s="28" customFormat="1" x14ac:dyDescent="0.25"/>
    <row r="22" s="28" customFormat="1" x14ac:dyDescent="0.25"/>
    <row r="23" s="28" customFormat="1" x14ac:dyDescent="0.25"/>
    <row r="24" s="28" customFormat="1" x14ac:dyDescent="0.25"/>
    <row r="25" s="28" customFormat="1" x14ac:dyDescent="0.25"/>
    <row r="26" s="28" customFormat="1" x14ac:dyDescent="0.25"/>
    <row r="27" s="28" customFormat="1" x14ac:dyDescent="0.25"/>
    <row r="28" s="28" customFormat="1" x14ac:dyDescent="0.25"/>
    <row r="29" s="28" customFormat="1" x14ac:dyDescent="0.25"/>
    <row r="30" s="28" customFormat="1" x14ac:dyDescent="0.25"/>
    <row r="31" s="28" customFormat="1" x14ac:dyDescent="0.25"/>
    <row r="32" s="28" customFormat="1" x14ac:dyDescent="0.25"/>
    <row r="33" s="28" customFormat="1" x14ac:dyDescent="0.25"/>
    <row r="34" s="28" customFormat="1" x14ac:dyDescent="0.25"/>
    <row r="35" s="28" customFormat="1" x14ac:dyDescent="0.25"/>
    <row r="36" s="28" customFormat="1" x14ac:dyDescent="0.25"/>
    <row r="37" s="28" customFormat="1" x14ac:dyDescent="0.25"/>
    <row r="38" s="28" customFormat="1" x14ac:dyDescent="0.25"/>
    <row r="39" s="28" customFormat="1" x14ac:dyDescent="0.25"/>
    <row r="40" s="28" customFormat="1" x14ac:dyDescent="0.25"/>
    <row r="41" s="28" customFormat="1" x14ac:dyDescent="0.25"/>
    <row r="42" s="28" customFormat="1" x14ac:dyDescent="0.25"/>
    <row r="43" s="28" customFormat="1" x14ac:dyDescent="0.25"/>
    <row r="44" s="28" customFormat="1" x14ac:dyDescent="0.25"/>
    <row r="45" s="28" customFormat="1" x14ac:dyDescent="0.25"/>
    <row r="46" s="28" customFormat="1" x14ac:dyDescent="0.25"/>
    <row r="47" s="28" customFormat="1" x14ac:dyDescent="0.25"/>
    <row r="48" s="28" customFormat="1" x14ac:dyDescent="0.25"/>
    <row r="49" s="28" customFormat="1" x14ac:dyDescent="0.25"/>
    <row r="50" s="28" customFormat="1" x14ac:dyDescent="0.25"/>
    <row r="51" s="28" customFormat="1" x14ac:dyDescent="0.25"/>
    <row r="52" s="28" customFormat="1" x14ac:dyDescent="0.25"/>
    <row r="53" s="28" customFormat="1" x14ac:dyDescent="0.25"/>
    <row r="54" s="28" customFormat="1" x14ac:dyDescent="0.25"/>
    <row r="55" s="28" customFormat="1" x14ac:dyDescent="0.25"/>
    <row r="56" s="28" customFormat="1" x14ac:dyDescent="0.25"/>
    <row r="57" s="28" customFormat="1" x14ac:dyDescent="0.25"/>
    <row r="58" s="28" customFormat="1" x14ac:dyDescent="0.25"/>
    <row r="59" s="28" customFormat="1" x14ac:dyDescent="0.25"/>
    <row r="60" s="28" customFormat="1" x14ac:dyDescent="0.25"/>
    <row r="61" s="28" customFormat="1" x14ac:dyDescent="0.25"/>
    <row r="62" s="28" customFormat="1" x14ac:dyDescent="0.25"/>
    <row r="63" s="28" customFormat="1" x14ac:dyDescent="0.25"/>
    <row r="64" s="28" customFormat="1" x14ac:dyDescent="0.25"/>
    <row r="65" s="28" customFormat="1" x14ac:dyDescent="0.25"/>
    <row r="66" s="28" customFormat="1" x14ac:dyDescent="0.25"/>
    <row r="67" s="28" customFormat="1" x14ac:dyDescent="0.25"/>
    <row r="68" s="28" customFormat="1" x14ac:dyDescent="0.25"/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'Listas Desplegables'!$A$2:$A$8</xm:f>
          </x14:formula1>
          <xm:sqref>A17:A68</xm:sqref>
        </x14:dataValidation>
        <x14:dataValidation type="list" allowBlank="1" showInputMessage="1" showErrorMessage="1">
          <x14:formula1>
            <xm:f>'Listas Desplegables'!$D$2:$D$10</xm:f>
          </x14:formula1>
          <xm:sqref>D2:D68</xm:sqref>
        </x14:dataValidation>
        <x14:dataValidation type="list" allowBlank="1" showInputMessage="1" showErrorMessage="1">
          <x14:formula1>
            <xm:f>'Listas Desplegables'!$G$2:$G$6</xm:f>
          </x14:formula1>
          <xm:sqref>G17:G68</xm:sqref>
        </x14:dataValidation>
        <x14:dataValidation type="list" allowBlank="1" showInputMessage="1" showErrorMessage="1">
          <x14:formula1>
            <xm:f>'Listas Desplegables'!$H$2:$H$19</xm:f>
          </x14:formula1>
          <xm:sqref>H2:H68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17"/>
  <sheetViews>
    <sheetView workbookViewId="0">
      <selection activeCell="L16" sqref="L16"/>
    </sheetView>
  </sheetViews>
  <sheetFormatPr baseColWidth="10" defaultRowHeight="15" x14ac:dyDescent="0.25"/>
  <cols>
    <col min="7" max="7" width="12.28515625" customWidth="1"/>
  </cols>
  <sheetData>
    <row r="1" spans="1:12" ht="38.25" x14ac:dyDescent="0.25">
      <c r="A1" s="17" t="s">
        <v>20</v>
      </c>
      <c r="D1" s="18" t="s">
        <v>2</v>
      </c>
      <c r="G1" s="17" t="s">
        <v>23</v>
      </c>
      <c r="H1" s="17" t="s">
        <v>24</v>
      </c>
      <c r="L1" s="17" t="s">
        <v>65</v>
      </c>
    </row>
    <row r="2" spans="1:12" x14ac:dyDescent="0.25">
      <c r="A2" t="s">
        <v>43</v>
      </c>
      <c r="D2" t="s">
        <v>3</v>
      </c>
      <c r="G2" t="s">
        <v>10</v>
      </c>
      <c r="H2" t="s">
        <v>51</v>
      </c>
      <c r="L2">
        <f>+Contacto!D14</f>
        <v>0</v>
      </c>
    </row>
    <row r="3" spans="1:12" x14ac:dyDescent="0.25">
      <c r="A3" t="s">
        <v>44</v>
      </c>
      <c r="D3" t="s">
        <v>4</v>
      </c>
      <c r="G3" t="s">
        <v>11</v>
      </c>
      <c r="H3" t="s">
        <v>52</v>
      </c>
      <c r="L3">
        <f>+Contacto!D15</f>
        <v>0</v>
      </c>
    </row>
    <row r="4" spans="1:12" x14ac:dyDescent="0.25">
      <c r="A4" t="s">
        <v>45</v>
      </c>
      <c r="D4" t="s">
        <v>5</v>
      </c>
      <c r="G4" t="s">
        <v>12</v>
      </c>
      <c r="H4" t="s">
        <v>53</v>
      </c>
      <c r="L4">
        <f>+Contacto!D16</f>
        <v>0</v>
      </c>
    </row>
    <row r="5" spans="1:12" x14ac:dyDescent="0.25">
      <c r="A5" t="s">
        <v>46</v>
      </c>
      <c r="D5" t="s">
        <v>6</v>
      </c>
      <c r="H5" t="s">
        <v>54</v>
      </c>
      <c r="L5">
        <f>+Contacto!D17</f>
        <v>0</v>
      </c>
    </row>
    <row r="6" spans="1:12" x14ac:dyDescent="0.25">
      <c r="A6" t="s">
        <v>47</v>
      </c>
      <c r="D6" t="s">
        <v>7</v>
      </c>
      <c r="H6" t="s">
        <v>55</v>
      </c>
      <c r="L6">
        <f>+Contacto!D18</f>
        <v>0</v>
      </c>
    </row>
    <row r="7" spans="1:12" x14ac:dyDescent="0.25">
      <c r="D7" t="s">
        <v>8</v>
      </c>
      <c r="H7" t="s">
        <v>56</v>
      </c>
      <c r="L7">
        <f>+Contacto!D19</f>
        <v>0</v>
      </c>
    </row>
    <row r="8" spans="1:12" x14ac:dyDescent="0.25">
      <c r="D8" t="s">
        <v>50</v>
      </c>
      <c r="H8" t="s">
        <v>57</v>
      </c>
      <c r="L8">
        <f>+Contacto!D20</f>
        <v>0</v>
      </c>
    </row>
    <row r="9" spans="1:12" x14ac:dyDescent="0.25">
      <c r="H9" t="s">
        <v>58</v>
      </c>
      <c r="L9">
        <f>+Contacto!D21</f>
        <v>0</v>
      </c>
    </row>
    <row r="10" spans="1:12" x14ac:dyDescent="0.25">
      <c r="H10" t="s">
        <v>59</v>
      </c>
      <c r="L10">
        <f>+Contacto!D22</f>
        <v>0</v>
      </c>
    </row>
    <row r="11" spans="1:12" x14ac:dyDescent="0.25">
      <c r="H11" t="s">
        <v>48</v>
      </c>
      <c r="L11">
        <f>+Contacto!D23</f>
        <v>0</v>
      </c>
    </row>
    <row r="12" spans="1:12" x14ac:dyDescent="0.25">
      <c r="H12" t="s">
        <v>60</v>
      </c>
      <c r="L12">
        <f>+Contacto!D24</f>
        <v>0</v>
      </c>
    </row>
    <row r="13" spans="1:12" x14ac:dyDescent="0.25">
      <c r="H13" t="s">
        <v>49</v>
      </c>
      <c r="L13">
        <f>+Contacto!D25</f>
        <v>0</v>
      </c>
    </row>
    <row r="14" spans="1:12" x14ac:dyDescent="0.25">
      <c r="H14" t="s">
        <v>5</v>
      </c>
      <c r="L14">
        <f>+Contacto!D26</f>
        <v>0</v>
      </c>
    </row>
    <row r="15" spans="1:12" x14ac:dyDescent="0.25">
      <c r="H15" t="s">
        <v>61</v>
      </c>
      <c r="L15">
        <f>+Contacto!D27</f>
        <v>0</v>
      </c>
    </row>
    <row r="16" spans="1:12" x14ac:dyDescent="0.25">
      <c r="H16" t="s">
        <v>62</v>
      </c>
      <c r="L16">
        <f>+Contacto!D28</f>
        <v>0</v>
      </c>
    </row>
    <row r="17" spans="8:8" x14ac:dyDescent="0.25">
      <c r="H17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9D6365564C064DA42CA71E0F3D9B3E" ma:contentTypeVersion="6" ma:contentTypeDescription="Crear nuevo documento." ma:contentTypeScope="" ma:versionID="28cef4c8b28ac5da351524b7494b8404">
  <xsd:schema xmlns:xsd="http://www.w3.org/2001/XMLSchema" xmlns:xs="http://www.w3.org/2001/XMLSchema" xmlns:p="http://schemas.microsoft.com/office/2006/metadata/properties" xmlns:ns2="8288d8ce-f626-46e4-9e3d-e9d281190f13" targetNamespace="http://schemas.microsoft.com/office/2006/metadata/properties" ma:root="true" ma:fieldsID="e2cc78316f4b4320eb9e39178ae32ff8" ns2:_="">
    <xsd:import namespace="8288d8ce-f626-46e4-9e3d-e9d281190f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8d8ce-f626-46e4-9e3d-e9d281190f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08E785-7676-4125-B202-0D7665620B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713581-059B-4597-BF1B-02F6C174502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288d8ce-f626-46e4-9e3d-e9d281190f1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594933C-1B84-4CB4-9F38-B00FE740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88d8ce-f626-46e4-9e3d-e9d281190f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Contacto</vt:lpstr>
      <vt:lpstr>Instructivo</vt:lpstr>
      <vt:lpstr>Base Datos</vt:lpstr>
      <vt:lpstr>Listas Desplegables</vt:lpstr>
      <vt:lpstr>Contacto!Área_de_impresión</vt:lpstr>
    </vt:vector>
  </TitlesOfParts>
  <Company>Empresas Polar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TERRERO GUTIERREZ, MARJERIE MILAGROS</dc:creator>
  <cp:lastModifiedBy>BOYDE MEJIAS, LUZMAR DEL VALLE</cp:lastModifiedBy>
  <cp:lastPrinted>2019-06-19T12:07:12Z</cp:lastPrinted>
  <dcterms:created xsi:type="dcterms:W3CDTF">2019-06-05T12:44:07Z</dcterms:created>
  <dcterms:modified xsi:type="dcterms:W3CDTF">2020-10-27T14:52:40Z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0x010100D39D6365564C064DA42CA71E0F3D9B3E</vt:lpwstr>
  </property>
</Properties>
</file>